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20" windowWidth="16200" windowHeight="12420" tabRatio="932" activeTab="0"/>
  </bookViews>
  <sheets>
    <sheet name="Visp_info_(General_info)" sheetId="1" r:id="rId1"/>
    <sheet name="Dz_Premijas_(L_Prem)" sheetId="2" r:id="rId2"/>
    <sheet name="Dz_PZA_(L_PLA)" sheetId="3" r:id="rId3"/>
    <sheet name="Dz_Darb_(L_Claims_perf)" sheetId="4" r:id="rId4"/>
    <sheet name="N_Premijas_(N_Prem)" sheetId="5" r:id="rId5"/>
    <sheet name="N_PZA_(N_PLA)" sheetId="6" r:id="rId6"/>
    <sheet name="N_Darb_(_perf)" sheetId="7" r:id="rId7"/>
    <sheet name="Filiales_Prem_(Branches_Prem)" sheetId="8" r:id="rId8"/>
    <sheet name="Dalibnieki_(List_insur)" sheetId="9" r:id="rId9"/>
    <sheet name="Metadati_Metadata" sheetId="10" r:id="rId10"/>
  </sheets>
  <externalReferences>
    <externalReference r:id="rId13"/>
    <externalReference r:id="rId14"/>
  </externalReferences>
  <definedNames>
    <definedName name="lstGadi" localSheetId="7">'[2]Dinamiskie saraksti'!$A$10:$A$16</definedName>
    <definedName name="lstGadi">'[1]Dinamiskie saraksti'!$A$10:$A$16</definedName>
    <definedName name="_xlnm.Print_Area" localSheetId="7">'Filiales_Prem_(Branches_Prem)'!$A$1:$BB$71</definedName>
    <definedName name="_xlnm.Print_Area" localSheetId="5">'N_PZA_(N_PLA)'!$A$1:$BB$50</definedName>
  </definedNames>
  <calcPr fullCalcOnLoad="1"/>
</workbook>
</file>

<file path=xl/sharedStrings.xml><?xml version="1.0" encoding="utf-8"?>
<sst xmlns="http://schemas.openxmlformats.org/spreadsheetml/2006/main" count="1704" uniqueCount="814">
  <si>
    <t>Vispārīgā informācija par apdrošināšanas tirgu</t>
  </si>
  <si>
    <t>1. pielikums</t>
  </si>
  <si>
    <t>Pozīcijas nosaukums</t>
  </si>
  <si>
    <t>-</t>
  </si>
  <si>
    <t>Austrijas</t>
  </si>
  <si>
    <t>Igaunijas</t>
  </si>
  <si>
    <t>Lietuvas</t>
  </si>
  <si>
    <t>Par tiešo dzīvības apdrošināšanu parakstīto bruto prēmiju īpatsvars parakstīto bruto prēmiju kopsummā, %</t>
  </si>
  <si>
    <t>Par tiešo dzīvības apdrošināšanu izmaksāto bruto atlīdzību īpatsvars izmaksāto bruto atlīdzību kopsummā, %</t>
  </si>
  <si>
    <t>2. pielikums</t>
  </si>
  <si>
    <t>3. pielikums</t>
  </si>
  <si>
    <t>5. pielikums</t>
  </si>
  <si>
    <t>Norvēģija</t>
  </si>
  <si>
    <t>Vācija</t>
  </si>
  <si>
    <t>6. pielikums</t>
  </si>
  <si>
    <t>Parakstīto bruto prēmiju apmērs</t>
  </si>
  <si>
    <t>Par dzīvības apdrošināšanu parakstītās bruto prēmijas</t>
  </si>
  <si>
    <t>Par nelaimes gadījumu apdrošināšanu parakstītās bruto prēmijas</t>
  </si>
  <si>
    <t>Par veselības apdrošināšanu parakstītās bruto prēmijas</t>
  </si>
  <si>
    <t>Izmaksātās bruto atlīdzības</t>
  </si>
  <si>
    <t>Par dzīvības apdrošināšanu izmaksātās bruto atlīdzības</t>
  </si>
  <si>
    <t>Par nelaimes gadījumu apdrošināšanu izmaksātās bruto atlīdzības</t>
  </si>
  <si>
    <t>Par veselības apdrošināšanu izmaksātās bruto atlīdzības</t>
  </si>
  <si>
    <t>t.sk. nelaimes gadījumu apdrošināšana</t>
  </si>
  <si>
    <t>veselības apdrošināšana</t>
  </si>
  <si>
    <t>sauszemes transporta apdrošināšana</t>
  </si>
  <si>
    <t>dzelzceļa apdrošināšana</t>
  </si>
  <si>
    <t>gaisakuģu apdrošināšana</t>
  </si>
  <si>
    <t>kuģu apdrošināšana</t>
  </si>
  <si>
    <t>kravu apdrošināšana</t>
  </si>
  <si>
    <t>sauszemes transportlīdzekļu īpašnieku civiltiesiskās atbildības apdrošināšana</t>
  </si>
  <si>
    <t>gaisakuģu īpašnieku civiltiesiskās atbildības apdrošināšana</t>
  </si>
  <si>
    <t>kuģu īpašnieku civiltiesiskās atbildības apdrošināšana</t>
  </si>
  <si>
    <t>vispārējās civiltiesiskās atbildības apdrošināšana</t>
  </si>
  <si>
    <t>kredītu apdrošināšana</t>
  </si>
  <si>
    <t>galvojumu apdrošināšana</t>
  </si>
  <si>
    <t>dažādu finansiālo zaudējumu apdrošināšana</t>
  </si>
  <si>
    <t>palīdzības apdrošināšana</t>
  </si>
  <si>
    <t>obligātā sauszemes transportlīdzekļu īpašnieku  civiltiesiskās atbildības apdrošināšana</t>
  </si>
  <si>
    <t>7. pielikums</t>
  </si>
  <si>
    <t>8. pielikums</t>
  </si>
  <si>
    <t>Dzīvības apdrošināšanas sabiedrību darbības rādītāji</t>
  </si>
  <si>
    <t>Ar juridiskām personām noslēgtie līgumi</t>
  </si>
  <si>
    <t>Ar fiziskām personām noslēgtie līgumi</t>
  </si>
  <si>
    <t>Nedzīvības apdrošināšanas sabiedrību darbības rādītāji</t>
  </si>
  <si>
    <t>Pieņēmušas pārapdrošināšanā, bruto</t>
  </si>
  <si>
    <t>Izmaksājušas par pieņemto pārapdrošināšanā, bruto</t>
  </si>
  <si>
    <t>Nopelnītās prēmijas</t>
  </si>
  <si>
    <t>Bruto parakstītās prēmijas</t>
  </si>
  <si>
    <t>Pārapdrošinātāja daļa</t>
  </si>
  <si>
    <t>Izmaiņas nenopelnīto prēmiju tehniskajās rezervēs, neto (+/–)</t>
  </si>
  <si>
    <t>Izmaiņas nenopelnīto prēmiju tehniskajās rezervēs, pārapdrošinātāja daļa (+/–)</t>
  </si>
  <si>
    <t>Ienākumi no zemes gabaliem un ēkām</t>
  </si>
  <si>
    <t>Ieguldījumu pārvērtēšanas peļņa</t>
  </si>
  <si>
    <t>Ieguldījumu realizācijas peļņa</t>
  </si>
  <si>
    <t>Citi tehniskie ienākumi, neto</t>
  </si>
  <si>
    <t>Piekritušās atlīdzību prasības, neto</t>
  </si>
  <si>
    <t xml:space="preserve">Izmaksātās apdrošināšanas atlīdzības, neto </t>
  </si>
  <si>
    <t xml:space="preserve">Apdrošināšanas atlīdzību summa </t>
  </si>
  <si>
    <t>Atpirkuma summas</t>
  </si>
  <si>
    <t>Atlīdzību noregulēšanas izdevumi</t>
  </si>
  <si>
    <t>Atgūto zaudējumu summas (regresi, cesijas, derīgās atliekas)</t>
  </si>
  <si>
    <t>Pārapdrošinātāja daļa atlīdzībās</t>
  </si>
  <si>
    <t>Izmaiņas atlikto apdrošināšanas atlīdzību prasību tehniskajās rezervēs, neto</t>
  </si>
  <si>
    <t>Izmaiņas bruto RBNS tehniskajās rezervēs (+/–)</t>
  </si>
  <si>
    <t>Izmaiņas RBNS tehniskajās rezervēs, pārapdrošinātāja daļa (+/–)</t>
  </si>
  <si>
    <t>Bruto izmaiņu summa (+/–)</t>
  </si>
  <si>
    <t>Pārapdrošinātāja daļa izmaiņās (+/–)</t>
  </si>
  <si>
    <t>Izmaiņas citās tehniskajās rezervēs, neto</t>
  </si>
  <si>
    <t>Gratifikācijas, neto</t>
  </si>
  <si>
    <t>Neto darbības izdevumi</t>
  </si>
  <si>
    <t>Klientu piesaistīšanas izdevumi</t>
  </si>
  <si>
    <t>Izmaiņas atliktajos klientu piesaistīšanas izdevumos (+/–)</t>
  </si>
  <si>
    <t>Administratīvie izdevumi</t>
  </si>
  <si>
    <t>Pārapdrošināšanas komisijas nauda un līdzdalība peļņā</t>
  </si>
  <si>
    <t>Ieguldījumu pārvaldīšanas izdevumi, ietverot samaksātos procentus</t>
  </si>
  <si>
    <t>Zaudējumi no līdzdalības radniecīgo un asociēto sabiedrību pamatkapitālā atbilstoši pašu kapitāla metodei</t>
  </si>
  <si>
    <t>Ieguldījumu pārvērtēšanas zaudējumi</t>
  </si>
  <si>
    <t>Ieguldījumu realizācijas zaudējumi</t>
  </si>
  <si>
    <t>Citi tehniskie izdevumi, neto</t>
  </si>
  <si>
    <t xml:space="preserve">DZĪVĪBAS APDROŠINĀŠANAS TEHNISKAIS REZULTĀTS </t>
  </si>
  <si>
    <t>Netehniskais rezultāts</t>
  </si>
  <si>
    <t>Tehniskais rezultāts</t>
  </si>
  <si>
    <t xml:space="preserve">Ieguldījumu darbības ienākumi nedzīvības apdrošināšanā </t>
  </si>
  <si>
    <t xml:space="preserve">Ienākumi no pārējiem finanšu ieguldījumiem </t>
  </si>
  <si>
    <t>Ieguldījumu darbības izdevumi nedzīvības apdrošināšanā</t>
  </si>
  <si>
    <t>Citi ienākumi</t>
  </si>
  <si>
    <t xml:space="preserve">Citi izdevumi, ietverot pārvērtēšanu </t>
  </si>
  <si>
    <t xml:space="preserve">PĀRSKATA PERIODA PEĻŅA VAI ZAUDĒJUMI PIRMS NODOKĻU SAMAKSAS </t>
  </si>
  <si>
    <t xml:space="preserve">PĀRSKATA PERIODA PEĻŅA VAI ZAUDĒJUMI </t>
  </si>
  <si>
    <t>Izmaiņas bruto nenopelnīto prēmiju tehniskajās rezervēs (+/–)</t>
  </si>
  <si>
    <t>Izmaksātās apdrošināšanas atlīdzības, neto</t>
  </si>
  <si>
    <t>Bruto izmaksātās atlīdzības</t>
  </si>
  <si>
    <t>Apdrošināšanas atlīdzību summa</t>
  </si>
  <si>
    <t>Izmaiņas citās tehniskajās rezervēs</t>
  </si>
  <si>
    <t xml:space="preserve">Gratifikācijas, neto </t>
  </si>
  <si>
    <t xml:space="preserve">Citi tehniskie izdevumi, neto </t>
  </si>
  <si>
    <t>NEDZĪVĪBAS APDROŠINĀŠANAS TEHNISKAIS REZULTĀTS</t>
  </si>
  <si>
    <t>Ieguldījumu darbības ienākumi</t>
  </si>
  <si>
    <t>Polijas</t>
  </si>
  <si>
    <t>Uzņēmumu ienākuma nodoklis</t>
  </si>
  <si>
    <t>juridisko izdevumu apdrošināšana</t>
  </si>
  <si>
    <t>pieņemtā pārapdrošināšana</t>
  </si>
  <si>
    <t>Bruto izmaksāto atlīdzību summa</t>
  </si>
  <si>
    <t>Dzīvības apdrošināšanas sabiedrību parakstītās bruto prēmijas un izmaksātās bruto atlīdzības</t>
  </si>
  <si>
    <t>Sadalījumā pa līgumu veidiem</t>
  </si>
  <si>
    <t>Nedzīvības apdrošināšanas sabiedrību parakstītās bruto prēmijas un izmaksātās bruto atlīdzības</t>
  </si>
  <si>
    <t>Sadalījumā pa apdrošināšanas veidiem</t>
  </si>
  <si>
    <t>Nedzīvības apdrošināšanas sabiedrību peļņas vai zaudējumu aprēķins</t>
  </si>
  <si>
    <t>4. pielikums</t>
  </si>
  <si>
    <t>Apdrošināto personu skaits</t>
  </si>
  <si>
    <t>Dzīvības apdrošināšanā</t>
  </si>
  <si>
    <t>Nelaimes gadījumu apdrošināšanā</t>
  </si>
  <si>
    <t>Veselības apdrošināšanā</t>
  </si>
  <si>
    <t>Sauszemes transporta apdrošināšanā</t>
  </si>
  <si>
    <t>Sauszemes transportlīdzekļu īpašnieku civiltiesiskās atbildības apdrošināšanā</t>
  </si>
  <si>
    <t>Obligātā sauszemes transportlīdzekļu īpašnieku  civiltiesiskās atbildības apdrošināšanā</t>
  </si>
  <si>
    <t>Apdrošināšanas sabiedrību ar ārvalstu kapitāla daļu (&gt;50%) parakstīto bruto prēmiju īpatsvars parakstīto bruto prēmiju kopsummā, %</t>
  </si>
  <si>
    <t>Apdrošināšanas sabiedrību ar ārvalstu kapitāla daļu (&gt;50%) izmaksāto bruto atlīdzību īpatsvars izmaksāto bruto atlīdzību kopsummā, %</t>
  </si>
  <si>
    <t>Tirgum piesaistītie līgumi</t>
  </si>
  <si>
    <t>Ar uzkrājumu veidošanu</t>
  </si>
  <si>
    <t>Bez uzkrājumu veidošanas</t>
  </si>
  <si>
    <t>Pārapdrošinātāju daļa parakstītajās prēmijās, bruto, %</t>
  </si>
  <si>
    <t>Pārapdrošinātāju daļa izmaksātajās atlīdzībās, bruto, %</t>
  </si>
  <si>
    <r>
      <t>3</t>
    </r>
    <r>
      <rPr>
        <sz val="8"/>
        <rFont val="Times New Roman"/>
        <family val="1"/>
      </rPr>
      <t xml:space="preserve"> Rezervju līmenis = Neto tehniskās rezerves/Parakstītās neto prēmijas.</t>
    </r>
  </si>
  <si>
    <r>
      <t>4</t>
    </r>
    <r>
      <rPr>
        <sz val="8"/>
        <rFont val="Times New Roman"/>
        <family val="1"/>
      </rPr>
      <t xml:space="preserve"> Zaudējumu rādītājs, neto = Piekritušās atlīdzību prasības, neto/Nopelnītās prēmijas, neto.</t>
    </r>
  </si>
  <si>
    <r>
      <t>5</t>
    </r>
    <r>
      <rPr>
        <sz val="8"/>
        <rFont val="Times New Roman"/>
        <family val="1"/>
      </rPr>
      <t xml:space="preserve"> Izdevumu rādītājs, neto = (Neto darbības izdevumi + Citi tehniskie izdevumi, neto)/Nopelnītās prēmijas, neto.</t>
    </r>
  </si>
  <si>
    <r>
      <t>6</t>
    </r>
    <r>
      <rPr>
        <sz val="8"/>
        <rFont val="Times New Roman"/>
        <family val="1"/>
      </rPr>
      <t xml:space="preserve"> Kombinētais rādītājs = Zaudējumu rādītājs + Izdevumu rādītājs.</t>
    </r>
  </si>
  <si>
    <r>
      <t>7</t>
    </r>
    <r>
      <rPr>
        <sz val="8"/>
        <rFont val="Times New Roman"/>
        <family val="1"/>
      </rPr>
      <t xml:space="preserve"> Ieguldījumu atdeve = Neto ienākumi no ieguldījumiem/Vidējais ieguldījumu apmērs periodā.</t>
    </r>
  </si>
  <si>
    <r>
      <t>8</t>
    </r>
    <r>
      <rPr>
        <sz val="8"/>
        <rFont val="Times New Roman"/>
        <family val="1"/>
      </rPr>
      <t xml:space="preserve"> Darbības rādītājs = Kombinētais rādītājs – Ieguldījumu atdeve.</t>
    </r>
  </si>
  <si>
    <t>Pārapdrošinātāju daļa parakstītajās bruto prēmijās, %</t>
  </si>
  <si>
    <t>Pārapdrošinātāju daļa izmaksātajās bruto atlīdzībās, %</t>
  </si>
  <si>
    <t>Apdrošināto transportlīdzekļu skaits</t>
  </si>
  <si>
    <t>31.03.2012.</t>
  </si>
  <si>
    <t>2012</t>
  </si>
  <si>
    <t>2012. gada      1 ceturksnī</t>
  </si>
  <si>
    <r>
      <t>2</t>
    </r>
    <r>
      <rPr>
        <sz val="8"/>
        <rFont val="Times New Roman"/>
        <family val="1"/>
      </rPr>
      <t xml:space="preserve"> Ieguldījumu atdeve = Neto ienākumi no ieguldījumiem/Vidējais ieguldījumu apmērs periodā, izteikts procentos.</t>
    </r>
  </si>
  <si>
    <t>30.06.2012.</t>
  </si>
  <si>
    <t>30.09.2012.</t>
  </si>
  <si>
    <t>31.12.2012.</t>
  </si>
  <si>
    <t>31.03.2013.</t>
  </si>
  <si>
    <t>2013</t>
  </si>
  <si>
    <t>2011. gada      1 ceturksnī</t>
  </si>
  <si>
    <t>2013. gada      1 ceturksnī</t>
  </si>
  <si>
    <t>2011. gada
1 ceturksnī</t>
  </si>
  <si>
    <t>2012. gada
1 ceturksnī</t>
  </si>
  <si>
    <t>2013. gada
1 ceturksnī</t>
  </si>
  <si>
    <t>2011. gada 1 ceturksnī</t>
  </si>
  <si>
    <t>2012. gada 1 ceturksnī</t>
  </si>
  <si>
    <t>2013. gada 1 ceturksnī</t>
  </si>
  <si>
    <t>2011. gada     1 ceturksnī</t>
  </si>
  <si>
    <t>2012. gada     1 ceturksnī</t>
  </si>
  <si>
    <t>2013. gada     1 ceturksnī</t>
  </si>
  <si>
    <t>2012. gada
1 ceturkšņos</t>
  </si>
  <si>
    <t>Item</t>
  </si>
  <si>
    <t>Austria</t>
  </si>
  <si>
    <t>Sweden</t>
  </si>
  <si>
    <t>Estonia</t>
  </si>
  <si>
    <t>France</t>
  </si>
  <si>
    <t>Poland</t>
  </si>
  <si>
    <t>Lithuania</t>
  </si>
  <si>
    <t>Share of gross premiums written by insurance companies with a foreign participating interest (&gt;50%) in total gross premiums written, %</t>
  </si>
  <si>
    <t xml:space="preserve">Share of gross premiums written for direct life insurance in total gross premiums written, % </t>
  </si>
  <si>
    <t>Share of gross claims paid by insurance companies with a foreign participating interest in gross claims paid, %</t>
  </si>
  <si>
    <t xml:space="preserve">Share of gross claims paid for direct life insurance in total gross claims paid, % </t>
  </si>
  <si>
    <t xml:space="preserve">General Information on the Insurance Market </t>
  </si>
  <si>
    <t>Annex 1</t>
  </si>
  <si>
    <t>Annex 2</t>
  </si>
  <si>
    <t>30.06.2013.</t>
  </si>
  <si>
    <t>Reinsurers' share</t>
  </si>
  <si>
    <t>Norway</t>
  </si>
  <si>
    <t>Germany</t>
  </si>
  <si>
    <t xml:space="preserve">Broken Down by Class of Insurance </t>
  </si>
  <si>
    <t>Gross premiums written</t>
  </si>
  <si>
    <t xml:space="preserve">Life insurance </t>
  </si>
  <si>
    <t>Life insurance unit-linked contracts</t>
  </si>
  <si>
    <t>Life insurance with savings</t>
  </si>
  <si>
    <t>Life insurance without savings</t>
  </si>
  <si>
    <t xml:space="preserve">Accident insurance </t>
  </si>
  <si>
    <t xml:space="preserve">Health insurance </t>
  </si>
  <si>
    <t>Gross claims paid</t>
  </si>
  <si>
    <t>Gross premiums written, incl.</t>
  </si>
  <si>
    <t xml:space="preserve">    accident insurance</t>
  </si>
  <si>
    <t xml:space="preserve">health insurance </t>
  </si>
  <si>
    <t>land vehicle insurance</t>
  </si>
  <si>
    <t>railway rolling stock insurance</t>
  </si>
  <si>
    <t>aircraft insurance</t>
  </si>
  <si>
    <t>ship insurance</t>
  </si>
  <si>
    <t>goods in transit insurance</t>
  </si>
  <si>
    <t>aircraft ownership liability insurance</t>
  </si>
  <si>
    <t>ship ownership liability insurance</t>
  </si>
  <si>
    <t>general liability insurance</t>
  </si>
  <si>
    <t>credit insurance</t>
  </si>
  <si>
    <t>suretyship insurance</t>
  </si>
  <si>
    <t>insurance against miscellaneous financial losses</t>
  </si>
  <si>
    <t xml:space="preserve">legal expenses insurance </t>
  </si>
  <si>
    <t xml:space="preserve">assistance insurance </t>
  </si>
  <si>
    <t xml:space="preserve">Gross claims paid, incl. </t>
  </si>
  <si>
    <t>Annex 6</t>
  </si>
  <si>
    <t>Technical part</t>
  </si>
  <si>
    <t>Earned net premiums</t>
  </si>
  <si>
    <t xml:space="preserve">Gross premiums written </t>
  </si>
  <si>
    <t>Net changes in the provision for unearned premiums (+/–)</t>
  </si>
  <si>
    <t>Changes in the provision for unearned premiums, reinsurers' share (+/–)</t>
  </si>
  <si>
    <t xml:space="preserve">Income from investments </t>
  </si>
  <si>
    <t xml:space="preserve">Income from land and buildings </t>
  </si>
  <si>
    <t xml:space="preserve">Income from other financial investments </t>
  </si>
  <si>
    <t xml:space="preserve">Value re-adjustments on investments </t>
  </si>
  <si>
    <t>Other technical income, net</t>
  </si>
  <si>
    <t>Incurred claims, net</t>
  </si>
  <si>
    <t xml:space="preserve">Claims paid, net </t>
  </si>
  <si>
    <t xml:space="preserve">Aggregate claims paid </t>
  </si>
  <si>
    <t xml:space="preserve">Surrender values </t>
  </si>
  <si>
    <t xml:space="preserve">Claim handling expenses </t>
  </si>
  <si>
    <t>Recovered amounts (regress, cession, salvages)</t>
  </si>
  <si>
    <t xml:space="preserve">Reinsurers' share </t>
  </si>
  <si>
    <t>Changes in the provisions for outstanding claims, net</t>
  </si>
  <si>
    <t>Changes in the gross provisions for RBNS, (+/-)</t>
  </si>
  <si>
    <t>Changes in life insurance provisions, net</t>
  </si>
  <si>
    <t>Gross amount (+/–)</t>
  </si>
  <si>
    <t>Reinsurers' share (+/–)</t>
  </si>
  <si>
    <t>Changes in other technical provisions, net</t>
  </si>
  <si>
    <t>Bonuses and rebates, net</t>
  </si>
  <si>
    <t xml:space="preserve">Net operating expenses </t>
  </si>
  <si>
    <t xml:space="preserve">Administrative expenses </t>
  </si>
  <si>
    <t xml:space="preserve">Reinsurance commission and profit participation </t>
  </si>
  <si>
    <t xml:space="preserve">Investment management charges, including interest </t>
  </si>
  <si>
    <t xml:space="preserve">Losses from participation in the share capital of related and associated companies according to the equity method </t>
  </si>
  <si>
    <t xml:space="preserve">Losses on the realisation of investments </t>
  </si>
  <si>
    <t>Other technical expenses, net</t>
  </si>
  <si>
    <t>Non-technical part</t>
  </si>
  <si>
    <t xml:space="preserve">Income from investments, non-life insurance </t>
  </si>
  <si>
    <t xml:space="preserve">Income from participating in share capital of related and associated companies according to the equity method </t>
  </si>
  <si>
    <t xml:space="preserve">Gains on the realisation of investments </t>
  </si>
  <si>
    <t xml:space="preserve">Investment charges, non-life insurance </t>
  </si>
  <si>
    <t xml:space="preserve">Losses from participating in share capital of related and associated companies according to the equity method </t>
  </si>
  <si>
    <t>Other income</t>
  </si>
  <si>
    <t xml:space="preserve">Other charges, including value adjustments </t>
  </si>
  <si>
    <t xml:space="preserve">Profit of loss on ordinary activities before extraordinary items </t>
  </si>
  <si>
    <t xml:space="preserve">Corporate income tax </t>
  </si>
  <si>
    <t xml:space="preserve">PROFIT OR LOSS OF FINANCIAL YEAR </t>
  </si>
  <si>
    <t>Reinsurers' share in gross premiums written, %</t>
  </si>
  <si>
    <t>Reinsurers' share in gross claims paid, %</t>
  </si>
  <si>
    <t>2011. gada      
2 ceturkšņos</t>
  </si>
  <si>
    <t>2013. gada     
 2 ceturkšņos</t>
  </si>
  <si>
    <t>2012. gada      
2 ceturkšņos</t>
  </si>
  <si>
    <t>Performance Indicators for Life Insurance Companies</t>
  </si>
  <si>
    <t>2 quarters 
2011</t>
  </si>
  <si>
    <t>1 quarter
2011</t>
  </si>
  <si>
    <t>1 quarter
2012</t>
  </si>
  <si>
    <t>2 quarters 
2012</t>
  </si>
  <si>
    <t>1 quarter
2013</t>
  </si>
  <si>
    <t>2 quarters 
2013</t>
  </si>
  <si>
    <t>2011. gada 
2 ceturkšņos</t>
  </si>
  <si>
    <t>2012. gada 
2 ceturkšņos</t>
  </si>
  <si>
    <t>2013. gada 
2 ceturkšņos</t>
  </si>
  <si>
    <t>2013. gada
2 ceturkšņos</t>
  </si>
  <si>
    <t>2011. gada
2 ceturkšņos</t>
  </si>
  <si>
    <t>2012. gada
2 ceturkšņos</t>
  </si>
  <si>
    <t>2 quarters
2013</t>
  </si>
  <si>
    <t xml:space="preserve">            accident insurance</t>
  </si>
  <si>
    <t xml:space="preserve">accepted reinsurance </t>
  </si>
  <si>
    <t xml:space="preserve">            accident insurance </t>
  </si>
  <si>
    <t xml:space="preserve">Broken Down by Type of Contract </t>
  </si>
  <si>
    <t>Contracts concluded with legal persons</t>
  </si>
  <si>
    <t>Contracts concluded with natural persons</t>
  </si>
  <si>
    <t>Number of Persons Insured in</t>
  </si>
  <si>
    <t>Number of Vehicles Insured in</t>
  </si>
  <si>
    <t>Land vehicle insurance</t>
  </si>
  <si>
    <t>Transport ownership liability insurance</t>
  </si>
  <si>
    <t>Motor vehicle third party liability compulsory insurance</t>
  </si>
  <si>
    <t>Profit and Loss Account of Non-life Insurance Companies</t>
  </si>
  <si>
    <t>Earned premiums</t>
  </si>
  <si>
    <t>Gross changes in the provisions for unearned premiums (+/–)</t>
  </si>
  <si>
    <t>Gross changes in the provisions for unearned premiums, reinsurers' shares (+/–)</t>
  </si>
  <si>
    <t>other technical income, net</t>
  </si>
  <si>
    <t>Claims paid, net</t>
  </si>
  <si>
    <t xml:space="preserve">Amount of claims paid </t>
  </si>
  <si>
    <t>Claims handling expenses</t>
  </si>
  <si>
    <t>Recovered amounts (regresses, cessions, salvages)</t>
  </si>
  <si>
    <t xml:space="preserve">Reinsurers share </t>
  </si>
  <si>
    <t xml:space="preserve">Changes in the provisions for outstanding insurance claims, net </t>
  </si>
  <si>
    <t>Changes in the provisions for RBNS (+/–)</t>
  </si>
  <si>
    <t>Changes in the provisions for RBNS, reinsurers' share (+/–)</t>
  </si>
  <si>
    <t xml:space="preserve">Changes in other technical provisions </t>
  </si>
  <si>
    <t xml:space="preserve">Bonuses and rebates, net </t>
  </si>
  <si>
    <t xml:space="preserve">Other technical charges, net </t>
  </si>
  <si>
    <t xml:space="preserve">BALANCE ON THE TECHNICAL ACCOUNT, NON-LIFE INSURANCE </t>
  </si>
  <si>
    <t xml:space="preserve">Income from participating interests in related and associated companies according to the equity method </t>
  </si>
  <si>
    <t xml:space="preserve">Investment charges for non-life insurance </t>
  </si>
  <si>
    <t xml:space="preserve">Value adjustments on investments </t>
  </si>
  <si>
    <t xml:space="preserve">Other income </t>
  </si>
  <si>
    <t xml:space="preserve">PROFIT OR LOSS ON ORDINARY ACTIVITIES BEFORE TAXES </t>
  </si>
  <si>
    <t>Performance Indicators for Non-life Insurance Companies</t>
  </si>
  <si>
    <r>
      <t>1</t>
    </r>
    <r>
      <rPr>
        <sz val="8"/>
        <rFont val="Times New Roman"/>
        <family val="1"/>
      </rPr>
      <t xml:space="preserve"> Tirgus koncentrācija - piecu lielāko pēc parakstīto bruto prēmiju apmēra vērtēto nedzīvības apdrošināšanas sabiedrību parakstīto bruto prēmiju apmēra kopsummas īpatsvars nedzīvības apdrošināšanas sabiedrību parakstīto bruto prēmiju kopsummā.</t>
    </r>
  </si>
  <si>
    <r>
      <t>3</t>
    </r>
    <r>
      <rPr>
        <sz val="8"/>
        <rFont val="Times New Roman"/>
        <family val="1"/>
      </rPr>
      <t xml:space="preserve"> Reserve level = Net technical provisions/ net premiums written.</t>
    </r>
  </si>
  <si>
    <r>
      <t>4</t>
    </r>
    <r>
      <rPr>
        <sz val="8"/>
        <rFont val="Times New Roman"/>
        <family val="1"/>
      </rPr>
      <t xml:space="preserve"> Loss ratio, net = claims incurred, net/net earned premiums.</t>
    </r>
  </si>
  <si>
    <r>
      <t>5</t>
    </r>
    <r>
      <rPr>
        <sz val="8"/>
        <rFont val="Times New Roman"/>
        <family val="1"/>
      </rPr>
      <t xml:space="preserve"> Expenses ratio, net = (net operating expenses + other technical charges, net)/net earned premiums.</t>
    </r>
  </si>
  <si>
    <r>
      <t>6</t>
    </r>
    <r>
      <rPr>
        <sz val="8"/>
        <rFont val="Times New Roman"/>
        <family val="1"/>
      </rPr>
      <t xml:space="preserve"> Combined ratio = Loss ratio + Expenses ratio.</t>
    </r>
  </si>
  <si>
    <r>
      <t>7</t>
    </r>
    <r>
      <rPr>
        <sz val="8"/>
        <rFont val="Times New Roman"/>
        <family val="1"/>
      </rPr>
      <t xml:space="preserve"> Return on investments = net investments income/average amount of investments in period; annualized percentage.</t>
    </r>
  </si>
  <si>
    <r>
      <t>8</t>
    </r>
    <r>
      <rPr>
        <sz val="8"/>
        <rFont val="Times New Roman"/>
        <family val="1"/>
      </rPr>
      <t xml:space="preserve"> Operating ratio = Combined ratio – return on investments.</t>
    </r>
  </si>
  <si>
    <t xml:space="preserve">     Parakstītās bruto prēmijas</t>
  </si>
  <si>
    <t xml:space="preserve">     Izmaksātās bruto atlīdzības</t>
  </si>
  <si>
    <t xml:space="preserve">     Gross premiums written</t>
  </si>
  <si>
    <t xml:space="preserve">     Gross claims paid</t>
  </si>
  <si>
    <t>Annex 7</t>
  </si>
  <si>
    <t>Gross Premiums Written and Gross Claims Paid by Life Insurance Companies</t>
  </si>
  <si>
    <t xml:space="preserve">Accepted reinsurance </t>
  </si>
  <si>
    <t>Number of persons insured in</t>
  </si>
  <si>
    <t xml:space="preserve">     Life insurance unit-linked contracts</t>
  </si>
  <si>
    <t xml:space="preserve">     Life insurance with savings</t>
  </si>
  <si>
    <t xml:space="preserve">     Life insurance without savings</t>
  </si>
  <si>
    <t>30.09.2013.</t>
  </si>
  <si>
    <t>2013. gada
3 ceturkšņos</t>
  </si>
  <si>
    <t>3 quarters 
2013</t>
  </si>
  <si>
    <t>2 quarters
2012</t>
  </si>
  <si>
    <t>2 quarters
2011</t>
  </si>
  <si>
    <t>2011. gada
3 ceturkšņos</t>
  </si>
  <si>
    <t>3 quarters
2011</t>
  </si>
  <si>
    <t>2012. gada
3 ceturkšņos</t>
  </si>
  <si>
    <t>3 quarters
2012</t>
  </si>
  <si>
    <t>3 quarters
2013</t>
  </si>
  <si>
    <t>3 quarters 
2012</t>
  </si>
  <si>
    <t>3 quarters 
2011</t>
  </si>
  <si>
    <t>2013. gada     
 3 ceturkšņos</t>
  </si>
  <si>
    <t>2011. gada      
3 ceturkšņos</t>
  </si>
  <si>
    <t>2012. gada      
3 ceturkšņos</t>
  </si>
  <si>
    <t>2013. gada 
3 ceturkšņos</t>
  </si>
  <si>
    <t>2011. gada 
3 ceturkšņos</t>
  </si>
  <si>
    <t>2012. gada 
3 ceturkšņos</t>
  </si>
  <si>
    <t>31.03.2011.</t>
  </si>
  <si>
    <t>30.06.2011.</t>
  </si>
  <si>
    <t>30.09.2011.</t>
  </si>
  <si>
    <t>31.12.2011.</t>
  </si>
  <si>
    <t>31.03.2010.</t>
  </si>
  <si>
    <t>30.06.2010.</t>
  </si>
  <si>
    <t>30.09.2010.</t>
  </si>
  <si>
    <t>31.12.2010.</t>
  </si>
  <si>
    <t>2012. gada     4 ceturkšņos</t>
  </si>
  <si>
    <t>2011. gada     4 ceturkšņos</t>
  </si>
  <si>
    <t>2010. gada     1 ceturksnī</t>
  </si>
  <si>
    <t>2010. gada 
2 ceturkšņos</t>
  </si>
  <si>
    <t>2010. gada 
3 ceturkšņos</t>
  </si>
  <si>
    <t>2010. gada     4 ceturkšņos</t>
  </si>
  <si>
    <t>Zviedrijas</t>
  </si>
  <si>
    <t>1 quarter
2010</t>
  </si>
  <si>
    <t>4 quarters 
2012</t>
  </si>
  <si>
    <t>4 quarters 
2011</t>
  </si>
  <si>
    <t>4 quarters 
2010</t>
  </si>
  <si>
    <t>2 quarters 
2010</t>
  </si>
  <si>
    <t>3 quarters 
2010</t>
  </si>
  <si>
    <t>2010. gada
4 ceturkšņos</t>
  </si>
  <si>
    <t>2010. gada 
4 ceturkšņos</t>
  </si>
  <si>
    <t>2011</t>
  </si>
  <si>
    <t>2010</t>
  </si>
  <si>
    <t>2011. gada
4 ceturkšņos</t>
  </si>
  <si>
    <t>2011. gada 
4 ceturkšņos</t>
  </si>
  <si>
    <t>2012. gada 
4 ceturkšņos</t>
  </si>
  <si>
    <t>2010. gada      1 ceturksnī</t>
  </si>
  <si>
    <t>2010. gada
2 ceturkšņos</t>
  </si>
  <si>
    <t>2010. gada
3 ceturkšņos</t>
  </si>
  <si>
    <t>4 quarters
2011</t>
  </si>
  <si>
    <t>4 quarters
2010</t>
  </si>
  <si>
    <t>2012. gada
4 ceturkšņos</t>
  </si>
  <si>
    <t>4 quarters
2012</t>
  </si>
  <si>
    <t>2010. gada      4 ceturkšņos</t>
  </si>
  <si>
    <t>2011. gada      4 ceturkšņos</t>
  </si>
  <si>
    <t>2012. gada      4 ceturkšņos</t>
  </si>
  <si>
    <t>2010. gada      
4 ceturkšņos</t>
  </si>
  <si>
    <t>2012. gada      
4 ceturkšņos</t>
  </si>
  <si>
    <t>2011. gada      
4 ceturkšņos</t>
  </si>
  <si>
    <t>2010. gada      
3 ceturkšņos</t>
  </si>
  <si>
    <t>2010. gada 
1 ceturksnī</t>
  </si>
  <si>
    <t>2010. gada      
2 ceturkšņos</t>
  </si>
  <si>
    <t>2010. gada
1 ceturksnī</t>
  </si>
  <si>
    <t>2 quarters
2010</t>
  </si>
  <si>
    <t>3 quarters
2010</t>
  </si>
  <si>
    <t>2010. gada      3 ceturkšņos</t>
  </si>
  <si>
    <r>
      <t xml:space="preserve">Par tiešo nedzīvības apdrošināšanu parakstītās bruto prēmijas, tūkst. </t>
    </r>
    <r>
      <rPr>
        <i/>
        <sz val="9"/>
        <rFont val="Times New Roman"/>
        <family val="1"/>
      </rPr>
      <t>euro</t>
    </r>
  </si>
  <si>
    <r>
      <t xml:space="preserve">Par tiešo dzīvības apdrošināšanu parakstītās bruto prēmijas, tūkst. </t>
    </r>
    <r>
      <rPr>
        <i/>
        <sz val="9"/>
        <rFont val="Times New Roman"/>
        <family val="1"/>
      </rPr>
      <t>euro</t>
    </r>
  </si>
  <si>
    <r>
      <t xml:space="preserve">Par tiešo dzīvības apdrošināšanu izmaksātās bruto atlīdzības, tūkst. </t>
    </r>
    <r>
      <rPr>
        <i/>
        <sz val="9"/>
        <rFont val="Times New Roman"/>
        <family val="1"/>
      </rPr>
      <t>euro</t>
    </r>
  </si>
  <si>
    <r>
      <t xml:space="preserve">Par tiešo nedzīvības apdrošināšanu izmaksātās bruto atlīdzības, tūkst. </t>
    </r>
    <r>
      <rPr>
        <i/>
        <sz val="9"/>
        <rFont val="Times New Roman"/>
        <family val="1"/>
      </rPr>
      <t>euro</t>
    </r>
  </si>
  <si>
    <r>
      <t xml:space="preserve">Ārvalstu apdrošināšanas sabiedrību filiāļu izmaksātās bruto atlīdzības, tūkst. </t>
    </r>
    <r>
      <rPr>
        <i/>
        <sz val="9"/>
        <rFont val="Times New Roman"/>
        <family val="1"/>
      </rPr>
      <t>euro</t>
    </r>
    <r>
      <rPr>
        <sz val="9"/>
        <rFont val="Times New Roman"/>
        <family val="1"/>
      </rPr>
      <t>, t.sk.</t>
    </r>
  </si>
  <si>
    <r>
      <t xml:space="preserve">          par tiešo dzīvības apdrošināšanu izmaksātās bruto prēmijas, tūkst. </t>
    </r>
    <r>
      <rPr>
        <i/>
        <sz val="9"/>
        <rFont val="Times New Roman"/>
        <family val="1"/>
      </rPr>
      <t>euro</t>
    </r>
  </si>
  <si>
    <r>
      <t xml:space="preserve">          par tiešo dzīvības apdrošināšanu parakstītās bruto prēmijas, tūkst. </t>
    </r>
    <r>
      <rPr>
        <i/>
        <sz val="9"/>
        <rFont val="Times New Roman"/>
        <family val="1"/>
      </rPr>
      <t>euro</t>
    </r>
  </si>
  <si>
    <t xml:space="preserve">Gross premiums written for direct life insurance, in thousands of euro </t>
  </si>
  <si>
    <t xml:space="preserve">Gross premiums written for direct non-life insurance, in thousands of euro </t>
  </si>
  <si>
    <t>Gross claims paid for direct life insurance, in thousands of euro</t>
  </si>
  <si>
    <t>Gross claims paid for direct non-life insurance, in thousands of euro</t>
  </si>
  <si>
    <t xml:space="preserve">           gross premiums written for direct life insurance, in thousands of euro </t>
  </si>
  <si>
    <t>Gross claims paid by foreign insurance companies' branches, in thousands of euro</t>
  </si>
  <si>
    <t xml:space="preserve">           gross claims paid for direct life insurance, in thousands of euro</t>
  </si>
  <si>
    <t>Gross premiums written by foreign insurance companies' branches, in thousands of euro</t>
  </si>
  <si>
    <t>in thousands of euro</t>
  </si>
  <si>
    <r>
      <t xml:space="preserve">Latvijā darbojošos ārvalstu 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</si>
  <si>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Life Insurance Companies' branches (in thousands of euro)</t>
  </si>
  <si>
    <r>
      <t xml:space="preserve">Latvijā darbojošos ārvalstu nedzīvības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</si>
  <si>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Non-life Insurance Companies' branches (in thousands of euro)</t>
  </si>
  <si>
    <r>
      <t xml:space="preserve">tūkst. </t>
    </r>
    <r>
      <rPr>
        <i/>
        <sz val="9"/>
        <rFont val="Times New Roman"/>
        <family val="1"/>
      </rPr>
      <t>euro</t>
    </r>
  </si>
  <si>
    <r>
      <t xml:space="preserve">Dzīvības apdrošināšanas sabiedrību peļņas vai zaudējumu aprēķins (tūkst. </t>
    </r>
    <r>
      <rPr>
        <b/>
        <i/>
        <sz val="11"/>
        <rFont val="Times New Roman"/>
        <family val="1"/>
      </rPr>
      <t>euro</t>
    </r>
    <r>
      <rPr>
        <b/>
        <sz val="11"/>
        <rFont val="Times New Roman"/>
        <family val="1"/>
      </rPr>
      <t>)</t>
    </r>
  </si>
  <si>
    <r>
      <t xml:space="preserve">Tehniskās rezerves, neto, tūkst. </t>
    </r>
    <r>
      <rPr>
        <i/>
        <sz val="9"/>
        <rFont val="Times New Roman"/>
        <family val="1"/>
      </rPr>
      <t>euro</t>
    </r>
  </si>
  <si>
    <t>in thousands of eiro</t>
  </si>
  <si>
    <t xml:space="preserve">Earned net premiums, in thousands of euro </t>
  </si>
  <si>
    <t xml:space="preserve">Net claims incurred, in thousands of euro </t>
  </si>
  <si>
    <t>Net technical provisions, in thousands of euro</t>
  </si>
  <si>
    <t>Earned net premiums, in thousands of euro</t>
  </si>
  <si>
    <t>Net claims incurred, in thousands of euro</t>
  </si>
  <si>
    <t xml:space="preserve">Apdrošināšanas sabiedrību skaits </t>
  </si>
  <si>
    <t xml:space="preserve">Nedzīvības apdrošināšanas sabiedrību skaits </t>
  </si>
  <si>
    <t xml:space="preserve">Ārvalstu apdrošināšanas sabiedrību filiāļu skaits </t>
  </si>
  <si>
    <t xml:space="preserve">Number of insurance companies </t>
  </si>
  <si>
    <t xml:space="preserve">Number of non-life insurance companies </t>
  </si>
  <si>
    <t xml:space="preserve">Number of life insurance companies </t>
  </si>
  <si>
    <t xml:space="preserve">Dzīvības apdrošināšanas sabiedrību skaits </t>
  </si>
  <si>
    <t xml:space="preserve">Number of foreign insurance companies' branches </t>
  </si>
  <si>
    <t>2013. gada 
4 ceturkšņos</t>
  </si>
  <si>
    <t>4 quarters
2013</t>
  </si>
  <si>
    <t>31.12.2013.</t>
  </si>
  <si>
    <t>2013. gada
4 ceturkšņos</t>
  </si>
  <si>
    <t>4 quarters 
2013</t>
  </si>
  <si>
    <t>2013. gada     
 4 ceturkšņos</t>
  </si>
  <si>
    <t>2014. gada     1 ceturksnī</t>
  </si>
  <si>
    <t>1 quarter
2014</t>
  </si>
  <si>
    <t>31.03.2014.</t>
  </si>
  <si>
    <t>2014. gada
1 ceturksnī</t>
  </si>
  <si>
    <t>2014</t>
  </si>
  <si>
    <t>2014. gada      1 ceturksnī</t>
  </si>
  <si>
    <t>1.</t>
  </si>
  <si>
    <t>2.</t>
  </si>
  <si>
    <t>3.</t>
  </si>
  <si>
    <t>4.</t>
  </si>
  <si>
    <t>5.</t>
  </si>
  <si>
    <t>Swedbank Life Insurance SE Latvijas filiāle (Igaunija)</t>
  </si>
  <si>
    <t>Compensa Life Vienna Insurance Group SE Latvijas filiāle (Igaunija)</t>
  </si>
  <si>
    <t>ERGO Life Insurance SE Latvijas filiāle (Lietuva)</t>
  </si>
  <si>
    <t>Swedbank P&amp;C Insurance SE Latvijas filiāle (Igaunija)</t>
  </si>
  <si>
    <t>If P&amp;C Insurance AS Latvijas filiāle (Igaunija)</t>
  </si>
  <si>
    <t>6.</t>
  </si>
  <si>
    <t>7.</t>
  </si>
  <si>
    <t>ERGO Insurance SE Latvijas filiāle (Igaunija)</t>
  </si>
  <si>
    <t>If P&amp;C Insurance Ltd (Publ) Latvijas filiāle (Zviedrija)</t>
  </si>
  <si>
    <t>2014. gada     2 ceturkšņos</t>
  </si>
  <si>
    <t>2 quarters
2014</t>
  </si>
  <si>
    <t>30.06.2014.</t>
  </si>
  <si>
    <t>2014. gada
2 ceturkšņos</t>
  </si>
  <si>
    <t>2014. gada      2 ceturkšņos</t>
  </si>
  <si>
    <t>2014. gada 
2 ceturkšņos</t>
  </si>
  <si>
    <t>2014. gada     3 ceturkšņos</t>
  </si>
  <si>
    <t>3 quarters
2014</t>
  </si>
  <si>
    <t>30.09.2014.</t>
  </si>
  <si>
    <t>2014. gada
3 ceturkšņos</t>
  </si>
  <si>
    <t>2014. gada      3 ceturkšņos</t>
  </si>
  <si>
    <t>2014. gada 
3 ceturkšņos</t>
  </si>
  <si>
    <t>2014. gada         1 ceturksnī</t>
  </si>
  <si>
    <t>2014. gada     4 ceturkšņos</t>
  </si>
  <si>
    <t>4 quarters
2014</t>
  </si>
  <si>
    <t>31.12.2014.</t>
  </si>
  <si>
    <t>2014. gada
4 ceturkšņos</t>
  </si>
  <si>
    <t>2014. gada      4 ceturkšņos</t>
  </si>
  <si>
    <t>2014. gada 
4 ceturkšņos</t>
  </si>
  <si>
    <r>
      <rPr>
        <vertAlign val="superscript"/>
        <sz val="8"/>
        <rFont val="Times New Roman"/>
        <family val="1"/>
      </rPr>
      <t>2</t>
    </r>
    <r>
      <rPr>
        <sz val="8"/>
        <rFont val="Times New Roman"/>
        <family val="1"/>
      </rPr>
      <t xml:space="preserve"> Return on investments = net investments income/average amount of investments in period, percentage.</t>
    </r>
  </si>
  <si>
    <t>1 quarter
2015</t>
  </si>
  <si>
    <t>31.03.2015.</t>
  </si>
  <si>
    <t>2015. gada
1 ceturksnī</t>
  </si>
  <si>
    <t>2015</t>
  </si>
  <si>
    <t>2015. gada      1 ceturksnī</t>
  </si>
  <si>
    <t>2015. gada 
1 ceturksnī</t>
  </si>
  <si>
    <t>2015. gada     1 ceturksnī</t>
  </si>
  <si>
    <t>2015. gada     2 ceturkšņos</t>
  </si>
  <si>
    <t>2 quarters
2015</t>
  </si>
  <si>
    <t>30.06.2015.</t>
  </si>
  <si>
    <t>2015. gada
2 ceturkšņos</t>
  </si>
  <si>
    <t>2015. gada 
2 ceturkšņos</t>
  </si>
  <si>
    <t>2015. gada      2 ceturkšņos</t>
  </si>
  <si>
    <t>NEDZĪVĪBAS APDROŠINĀTĀJI / Non-life Insurance Companies</t>
  </si>
  <si>
    <t>DZĪVĪBAS APDROŠINĀTĀJI / Life Insurance Companies</t>
  </si>
  <si>
    <t>2015. gada     3 ceturkšņos</t>
  </si>
  <si>
    <t>3 quarters
2015</t>
  </si>
  <si>
    <t>30.09.2015.</t>
  </si>
  <si>
    <t>2015. gada
3 ceturkšņos</t>
  </si>
  <si>
    <t>2015. gada 
3 ceturkšņos</t>
  </si>
  <si>
    <t>Gross Premiums Written and Gross Claims Paid by Non-life Insurance Companies</t>
  </si>
  <si>
    <t>2015. gada     4 ceturkšņos</t>
  </si>
  <si>
    <t>4 quarters
2015</t>
  </si>
  <si>
    <t>31.12.2015.</t>
  </si>
  <si>
    <t>2015. gada
4 ceturkšņos</t>
  </si>
  <si>
    <t>2015. gada 
4 ceturkšņos</t>
  </si>
  <si>
    <t>Francijas</t>
  </si>
  <si>
    <t>2016. gada     1 ceturksnī</t>
  </si>
  <si>
    <t>1 quarter
2016</t>
  </si>
  <si>
    <t>2016. gada
1 ceturksnī</t>
  </si>
  <si>
    <t>31.03.2016.</t>
  </si>
  <si>
    <t>2016</t>
  </si>
  <si>
    <t>2016. gada      1 ceturksnī</t>
  </si>
  <si>
    <t xml:space="preserve">     t.sk. apdrošināšanas komisijas naudas</t>
  </si>
  <si>
    <t xml:space="preserve">     t.sk. apdrošināšanas komisijas naudā</t>
  </si>
  <si>
    <t>Cedētās pārapdrošināšanas (retrocesijas) komisijas nauda un līdzdalība peļņā, tai skaitā izmaiņas nenopelnītajā cedētās pārapdrošināšanas (retrocesijas) komisijas naudā (+/–)</t>
  </si>
  <si>
    <t xml:space="preserve">Mūža pensijas  </t>
  </si>
  <si>
    <t xml:space="preserve">Laulības un bērna piedzimšana </t>
  </si>
  <si>
    <t>Kapitāla izpirkšanas darījumi</t>
  </si>
  <si>
    <t>Akcine draudimo bendrove "Gjensidige" Latvijas filiāle (Lietuva)</t>
  </si>
  <si>
    <t>2016. gada 
1 ceturksnī</t>
  </si>
  <si>
    <t>īpašuma apdrošināšana</t>
  </si>
  <si>
    <t>property insurance</t>
  </si>
  <si>
    <t>Atgūto zaudējumu summas(regresi, cesijas, derīgās atliekas)</t>
  </si>
  <si>
    <t>Annuity</t>
  </si>
  <si>
    <t>Capital redemption operations</t>
  </si>
  <si>
    <t>Tontines</t>
  </si>
  <si>
    <t>Tontīnas</t>
  </si>
  <si>
    <t xml:space="preserve">Marriage and birth </t>
  </si>
  <si>
    <t>Ceded reinsurance (retrocession) commissions and profit participation, including changes in unearned ceded reinsurance (retrocession) commissions (+/-)</t>
  </si>
  <si>
    <t xml:space="preserve">Acquisition costs, incl. </t>
  </si>
  <si>
    <t xml:space="preserve">     insurance commission</t>
  </si>
  <si>
    <t>Changes in deferred acquisition costs (+/–), incl.</t>
  </si>
  <si>
    <t xml:space="preserve">    insurance commission</t>
  </si>
  <si>
    <t>9. pielikums</t>
  </si>
  <si>
    <t xml:space="preserve"> Annex 9</t>
  </si>
  <si>
    <t>2016. gada     2 ceturkšņos</t>
  </si>
  <si>
    <t>2016. gada
2 ceturkšņos</t>
  </si>
  <si>
    <t>2 quarters
2016</t>
  </si>
  <si>
    <t>30.06.2016.</t>
  </si>
  <si>
    <t>2016. gada      2 ceturkšņos</t>
  </si>
  <si>
    <t>2016. gada 
2 ceturkšņos</t>
  </si>
  <si>
    <t>Ienākumi no līdzdalības radniecīgo un asociēto sabiedrību pamatkapitālā atbilstoši pašu kapitāla metodei</t>
  </si>
  <si>
    <t>Annex 5</t>
  </si>
  <si>
    <t>Nopelnītās prēmijas, neto, tūkst. euro</t>
  </si>
  <si>
    <t>*</t>
  </si>
  <si>
    <t>Iekavās norādītas mātessabiedrības izcelsmes valsts (būtiska līdzdalība sabiedrībā pārsniedz 50%) /Parent undertaking are given in brackets (qualifying holding exceeds 50%).</t>
  </si>
  <si>
    <t xml:space="preserve">   t.sk. apdrošināšanas komisijas nauda</t>
  </si>
  <si>
    <t xml:space="preserve">   t.sk. apdrošināšanas komisijas naudā</t>
  </si>
  <si>
    <t>2016. gada     3 ceturkšņos</t>
  </si>
  <si>
    <t>2016. gada
3 ceturkšņos</t>
  </si>
  <si>
    <t>3 quarters
2016</t>
  </si>
  <si>
    <t>30.09.2016.</t>
  </si>
  <si>
    <t>2016. gada      3 ceturkšņos</t>
  </si>
  <si>
    <t>2016. gada 
3 ceturkšņos</t>
  </si>
  <si>
    <t>2016. gada     4 ceturkšņos</t>
  </si>
  <si>
    <t>4 quarters
2016</t>
  </si>
  <si>
    <t>2016. gada
4 ceturkšņos</t>
  </si>
  <si>
    <t>31.12.2016.</t>
  </si>
  <si>
    <t>2016. gada      4 ceturkšņos</t>
  </si>
  <si>
    <t>2016. gada 
4 ceturkšņos</t>
  </si>
  <si>
    <t xml:space="preserve">BALANCE ON THE TECHNICAL ACCOUNT LIFE INSURANCE </t>
  </si>
  <si>
    <t>2017. gada     1 ceturksnī</t>
  </si>
  <si>
    <t>1 quarter
2017</t>
  </si>
  <si>
    <t>2017. gada
1 ceturksnī</t>
  </si>
  <si>
    <t>31.03.2017.</t>
  </si>
  <si>
    <t>2017</t>
  </si>
  <si>
    <t>2017. gada      1 ceturksnī</t>
  </si>
  <si>
    <t>2017. gada 
1 ceturksnī</t>
  </si>
  <si>
    <t>2017. gada
2 ceturkšņos</t>
  </si>
  <si>
    <t>2 quarters
2017</t>
  </si>
  <si>
    <t>2017. gada      2 ceturkšņos</t>
  </si>
  <si>
    <t>30.06.2017.</t>
  </si>
  <si>
    <t>Aktīvi*, tūkst. euro</t>
  </si>
  <si>
    <t>Ieguldījumi*, tūkst. euro</t>
  </si>
  <si>
    <t>* Dati apkopoti saskaņā ar uzraudzības pārskatiem (Maksātspēja II)</t>
  </si>
  <si>
    <t>Izmatojamais pašu kapitāls maksātspējas prasību izpildei (tūkst. euro)</t>
  </si>
  <si>
    <t>2017. gada 
2 ceturkšņos</t>
  </si>
  <si>
    <t>Ārvalstu apdrošināšanas sabiedrību filiāļu parakstītās bruto prēmijas, tūkst. euro, t.sk.</t>
  </si>
  <si>
    <r>
      <t>2</t>
    </r>
    <r>
      <rPr>
        <sz val="8"/>
        <rFont val="Times New Roman"/>
        <family val="1"/>
      </rPr>
      <t xml:space="preserve"> Maksātspējas kapitāla prasības izpildes rādītājs (%) = Izmantojamais pašu kapitāls maksātspējas prasības izpildei / Maksātspējas kapitāla prasība
</t>
    </r>
  </si>
  <si>
    <t>"CBL Life" apdrošināšanas akciju sabiedrība</t>
  </si>
  <si>
    <t>"Baltijas Apdrošināšanas Nams" apdrošināšanas akciju sabiedrība</t>
  </si>
  <si>
    <t>Balcia Insurance SE</t>
  </si>
  <si>
    <t>AAS "BTA Baltic Insurance Company" (Austrija)*</t>
  </si>
  <si>
    <t xml:space="preserve">Eligible own funds for the solvency capital requirement, in thousands of euro </t>
  </si>
  <si>
    <t>Data is aggregated according to supervisory reports (Solvency II)</t>
  </si>
  <si>
    <r>
      <t>2</t>
    </r>
    <r>
      <rPr>
        <sz val="8"/>
        <rFont val="Times New Roman"/>
        <family val="1"/>
      </rPr>
      <t xml:space="preserve"> Solvency capital requirement ratio (%) = Eligible own funds for the solvency capital requirement/ Solvency capital requirement</t>
    </r>
  </si>
  <si>
    <t>*Data is aggregated according to supervisory reports (Solvency II)</t>
  </si>
  <si>
    <r>
      <t>1</t>
    </r>
    <r>
      <rPr>
        <sz val="8"/>
        <rFont val="Times New Roman"/>
        <family val="1"/>
      </rPr>
      <t xml:space="preserve">  Solvency capital requirement ratio (%) = Eligible own funds for the solvency capital requirement/ Solvency capital requirement</t>
    </r>
  </si>
  <si>
    <r>
      <t>1</t>
    </r>
    <r>
      <rPr>
        <sz val="8"/>
        <rFont val="Times New Roman"/>
        <family val="1"/>
      </rPr>
      <t xml:space="preserve"> Market concentration – market share of top 5 gross premiums written for non-life insurance companies to total amount of gross premiums written for non-life insurance companies</t>
    </r>
  </si>
  <si>
    <t>2017. gada     2 ceturkšņos</t>
  </si>
  <si>
    <t>2017. gada     3 ceturkšņos</t>
  </si>
  <si>
    <t>3 quarters
2017</t>
  </si>
  <si>
    <t>2017. gada
3 ceturkšņos</t>
  </si>
  <si>
    <t>30.09.2017.</t>
  </si>
  <si>
    <t>2017. gada      3 ceturkšņos</t>
  </si>
  <si>
    <t>2017. gada 
3 ceturkšņos</t>
  </si>
  <si>
    <r>
      <t>1</t>
    </r>
    <r>
      <rPr>
        <sz val="8"/>
        <rFont val="Times New Roman"/>
        <family val="1"/>
      </rPr>
      <t>Maksātspējas kapitāla prasības izpildes rādītājs (%) = Izmantojamais pašu kapitāls maksātspējas prasības izpildei / Maksātspējas kapitāla prasība</t>
    </r>
  </si>
  <si>
    <t>2017. gada     4 ceturkšņos</t>
  </si>
  <si>
    <t>4 quarters
2017</t>
  </si>
  <si>
    <t>2017. gada
4 ceturkšņos</t>
  </si>
  <si>
    <t>31.12.2017.</t>
  </si>
  <si>
    <t>2017. gada      4 ceturkšņos</t>
  </si>
  <si>
    <t>DALĪBVALSTU NEDZĪVĪBAS APDROŠINĀTĀJU FILIĀLES / Foreign Non-life Insurance Companies' branches</t>
  </si>
  <si>
    <t>2017. gada 
4 ceturkšņos</t>
  </si>
  <si>
    <t>Somija</t>
  </si>
  <si>
    <t>Finland</t>
  </si>
  <si>
    <t>2018. gada     1 ceturksnī</t>
  </si>
  <si>
    <t>1 quarter
2018</t>
  </si>
  <si>
    <t>2018. gada
1 ceturksnī</t>
  </si>
  <si>
    <t>31.03.2018.</t>
  </si>
  <si>
    <t>2018. gada      1 ceturksnī</t>
  </si>
  <si>
    <t>2018</t>
  </si>
  <si>
    <t>2018. gada 
1 ceturksnī</t>
  </si>
  <si>
    <t>2018. gada     2 ceturkšņos</t>
  </si>
  <si>
    <t>2 quarters
2018</t>
  </si>
  <si>
    <t>2018. gada 2 ceturkšņos</t>
  </si>
  <si>
    <t>2 quarters 2018</t>
  </si>
  <si>
    <t>30.06.2018</t>
  </si>
  <si>
    <t>2018. gada 
2 ceturkšņos</t>
  </si>
  <si>
    <t>30.06.2018.</t>
  </si>
  <si>
    <t>2018. gada 3 ceturkšņos</t>
  </si>
  <si>
    <t>3 quarters 2018</t>
  </si>
  <si>
    <t>30.09.2018</t>
  </si>
  <si>
    <t>2018. gada 
3 ceturkšņos</t>
  </si>
  <si>
    <t>Apdrošināšanas akciju sabiedrība "BALTA" (Polija)*</t>
  </si>
  <si>
    <t>2018. gada     4 ceturkšņos</t>
  </si>
  <si>
    <t>4 quarters
2018</t>
  </si>
  <si>
    <t>2018. gada 4 ceturkšņos</t>
  </si>
  <si>
    <t>4 quarters 2018</t>
  </si>
  <si>
    <t>31.12.2018.</t>
  </si>
  <si>
    <t>2018. gada      4 ceturkšņos</t>
  </si>
  <si>
    <t>2018. gada 
4 ceturkšņos</t>
  </si>
  <si>
    <t>1 quarter 2019</t>
  </si>
  <si>
    <t>2019</t>
  </si>
  <si>
    <t>31.03.2019</t>
  </si>
  <si>
    <t>1 quarter     2019</t>
  </si>
  <si>
    <t>1 quarter  2019</t>
  </si>
  <si>
    <t>Telia Forsakring AB filiāle Latvijā (Zviedrija)</t>
  </si>
  <si>
    <t>2019. gada     2 ceturkšņos</t>
  </si>
  <si>
    <t>2 quarters
2019</t>
  </si>
  <si>
    <t>2 quarters 2019</t>
  </si>
  <si>
    <t>2019. gada 
2 ceturkšņos</t>
  </si>
  <si>
    <t>30.06.2019</t>
  </si>
  <si>
    <t>2019. gada     3 ceturkšņos</t>
  </si>
  <si>
    <t>3 quarters
2019</t>
  </si>
  <si>
    <t>3 quarters 2019</t>
  </si>
  <si>
    <t>2019. gada 
3 ceturkšņos</t>
  </si>
  <si>
    <t>Profit and Loss Account of Life Insurance Companies (in thousands of euro)</t>
  </si>
  <si>
    <t>motor vehicle liability insurance</t>
  </si>
  <si>
    <t>motor vehicle liability compulsory insurance</t>
  </si>
  <si>
    <t>2019. gada     4 ceturkšņos</t>
  </si>
  <si>
    <t>4 quarters
2019</t>
  </si>
  <si>
    <t>4 quarters 2019</t>
  </si>
  <si>
    <t>31.12.2019.</t>
  </si>
  <si>
    <t>2019. gada      4 ceturkšņos</t>
  </si>
  <si>
    <t>2019. gada 
4 ceturkšņos</t>
  </si>
  <si>
    <t>SEB Life and Pension Baltic SE (Zviedrija)*</t>
  </si>
  <si>
    <t>1 quarter     2020</t>
  </si>
  <si>
    <t>1 quarter 2020</t>
  </si>
  <si>
    <t>2020</t>
  </si>
  <si>
    <t>1 quarter  2020</t>
  </si>
  <si>
    <t>2019. gada 
1 ceturksnī</t>
  </si>
  <si>
    <t>2020. gada 
1 ceturksnī</t>
  </si>
  <si>
    <t>2 quarters
2020</t>
  </si>
  <si>
    <t>2020. gada 
2 ceturkšņos</t>
  </si>
  <si>
    <t>2 quarters 2020</t>
  </si>
  <si>
    <t>Apdrošināšanas sabiedrību parakstīto bruto prēmiju apmērs</t>
  </si>
  <si>
    <t>Gross claims paid by insurance companies</t>
  </si>
  <si>
    <t>Gross premiums written by insurance companies</t>
  </si>
  <si>
    <t>Apdrošināšnas sabiedrību izmaksātās bruto atlīdzības</t>
  </si>
  <si>
    <t>3 quarters
2020</t>
  </si>
  <si>
    <t>2020. gada 
3 ceturkšņos</t>
  </si>
  <si>
    <t>3 quarters 2020</t>
  </si>
  <si>
    <t>Compensa Vienna Insurance Group ADB Latvijas filiāle (Lietuva)</t>
  </si>
  <si>
    <t>4 quarters
2020</t>
  </si>
  <si>
    <t>2020. gada 
4 ceturkšņos</t>
  </si>
  <si>
    <t>4 quarters 2020</t>
  </si>
  <si>
    <t>31.12.2020</t>
  </si>
  <si>
    <t xml:space="preserve">Assets*,  in thousands of euro </t>
  </si>
  <si>
    <t>Investment*, in thousands of euro</t>
  </si>
  <si>
    <t xml:space="preserve">
</t>
  </si>
  <si>
    <t>1 quarter 2021</t>
  </si>
  <si>
    <t>2021. gada 
1 ceturksnī</t>
  </si>
  <si>
    <t>2021</t>
  </si>
  <si>
    <t>31.03.2021</t>
  </si>
  <si>
    <t>1 quarter 
2021</t>
  </si>
  <si>
    <t>1 quarter
 2021</t>
  </si>
  <si>
    <t>Izmaiņas dzīvības apdrošināšanas tehniskajās rezervēs, neto</t>
  </si>
  <si>
    <t>31.03.2020</t>
  </si>
  <si>
    <t>30.06.2020</t>
  </si>
  <si>
    <t>30.09.2020</t>
  </si>
  <si>
    <t xml:space="preserve">Parakstīto prēmiju un izmaksāto atlīdzību kopsavilkums  </t>
  </si>
  <si>
    <t>Summary of premiums written and claims paid</t>
  </si>
  <si>
    <t>2020. gada     
2 ceturkšņos</t>
  </si>
  <si>
    <t>2020. gada     
3 ceturkšņos</t>
  </si>
  <si>
    <t>2020. gada     
4 ceturkšņos</t>
  </si>
  <si>
    <r>
      <t xml:space="preserve">Piekritušās atlīdzību prasības, neto, tūkst. </t>
    </r>
    <r>
      <rPr>
        <i/>
        <sz val="9"/>
        <rFont val="Times New Roman"/>
        <family val="1"/>
      </rPr>
      <t>euro</t>
    </r>
  </si>
  <si>
    <r>
      <t>Maksātspējas rādītājs</t>
    </r>
    <r>
      <rPr>
        <vertAlign val="superscript"/>
        <sz val="9"/>
        <rFont val="Times New Roman"/>
        <family val="1"/>
      </rPr>
      <t>1</t>
    </r>
    <r>
      <rPr>
        <sz val="9"/>
        <rFont val="Times New Roman"/>
        <family val="1"/>
      </rPr>
      <t>, %</t>
    </r>
  </si>
  <si>
    <r>
      <t>Solvency ratio</t>
    </r>
    <r>
      <rPr>
        <vertAlign val="superscript"/>
        <sz val="9"/>
        <rFont val="Times New Roman"/>
        <family val="1"/>
      </rPr>
      <t>1</t>
    </r>
    <r>
      <rPr>
        <sz val="9"/>
        <rFont val="Times New Roman"/>
        <family val="1"/>
      </rPr>
      <t>, %</t>
    </r>
  </si>
  <si>
    <r>
      <t xml:space="preserve">Tehniskās rezerves, neto, tūkst. </t>
    </r>
    <r>
      <rPr>
        <i/>
        <sz val="9"/>
        <rFont val="Times New Roman"/>
        <family val="1"/>
      </rPr>
      <t>euro</t>
    </r>
  </si>
  <si>
    <r>
      <t>Ieguldījumu atdeve</t>
    </r>
    <r>
      <rPr>
        <vertAlign val="superscript"/>
        <sz val="9"/>
        <rFont val="Times New Roman"/>
        <family val="1"/>
      </rPr>
      <t>2</t>
    </r>
    <r>
      <rPr>
        <sz val="9"/>
        <rFont val="Times New Roman"/>
        <family val="1"/>
      </rPr>
      <t>, %</t>
    </r>
  </si>
  <si>
    <r>
      <t>Return on investments</t>
    </r>
    <r>
      <rPr>
        <vertAlign val="superscript"/>
        <sz val="9"/>
        <rFont val="Times New Roman"/>
        <family val="1"/>
      </rPr>
      <t>2</t>
    </r>
    <r>
      <rPr>
        <sz val="9"/>
        <rFont val="Times New Roman"/>
        <family val="1"/>
      </rPr>
      <t>, %</t>
    </r>
  </si>
  <si>
    <r>
      <t xml:space="preserve">(tūkst. </t>
    </r>
    <r>
      <rPr>
        <i/>
        <sz val="9"/>
        <rFont val="Times New Roman"/>
        <family val="1"/>
      </rPr>
      <t>euro</t>
    </r>
    <r>
      <rPr>
        <sz val="9"/>
        <rFont val="Times New Roman"/>
        <family val="1"/>
      </rPr>
      <t>)</t>
    </r>
  </si>
  <si>
    <r>
      <t xml:space="preserve">Piekritušās atlīdzību prasības, neto, tūkst. </t>
    </r>
    <r>
      <rPr>
        <i/>
        <sz val="9"/>
        <rFont val="Times New Roman"/>
        <family val="1"/>
      </rPr>
      <t xml:space="preserve">euro </t>
    </r>
  </si>
  <si>
    <r>
      <t>Tirgus koncentrācija</t>
    </r>
    <r>
      <rPr>
        <vertAlign val="superscript"/>
        <sz val="9"/>
        <rFont val="Times New Roman"/>
        <family val="1"/>
      </rPr>
      <t>1</t>
    </r>
    <r>
      <rPr>
        <sz val="9"/>
        <rFont val="Times New Roman"/>
        <family val="1"/>
      </rPr>
      <t>, %</t>
    </r>
  </si>
  <si>
    <r>
      <t>Market concentration</t>
    </r>
    <r>
      <rPr>
        <vertAlign val="superscript"/>
        <sz val="9"/>
        <rFont val="Times New Roman"/>
        <family val="1"/>
      </rPr>
      <t>1</t>
    </r>
    <r>
      <rPr>
        <sz val="9"/>
        <rFont val="Times New Roman"/>
        <family val="1"/>
      </rPr>
      <t>, %</t>
    </r>
  </si>
  <si>
    <r>
      <t xml:space="preserve">Izmantojamais pašu kapitāls maksātspējas prasības izpildei, tūkst. </t>
    </r>
    <r>
      <rPr>
        <i/>
        <sz val="9"/>
        <rFont val="Times New Roman"/>
        <family val="1"/>
      </rPr>
      <t>euro</t>
    </r>
  </si>
  <si>
    <r>
      <t>Maksātspējas rādītājs</t>
    </r>
    <r>
      <rPr>
        <vertAlign val="superscript"/>
        <sz val="9"/>
        <rFont val="Times New Roman"/>
        <family val="1"/>
      </rPr>
      <t>2</t>
    </r>
    <r>
      <rPr>
        <sz val="9"/>
        <rFont val="Times New Roman"/>
        <family val="1"/>
      </rPr>
      <t>, %</t>
    </r>
  </si>
  <si>
    <r>
      <t>Solvency ratio</t>
    </r>
    <r>
      <rPr>
        <vertAlign val="superscript"/>
        <sz val="9"/>
        <rFont val="Times New Roman"/>
        <family val="1"/>
      </rPr>
      <t>2</t>
    </r>
    <r>
      <rPr>
        <sz val="9"/>
        <rFont val="Times New Roman"/>
        <family val="1"/>
      </rPr>
      <t>, %</t>
    </r>
  </si>
  <si>
    <r>
      <t>Zaudējumu rādītājs</t>
    </r>
    <r>
      <rPr>
        <vertAlign val="superscript"/>
        <sz val="9"/>
        <rFont val="Times New Roman"/>
        <family val="1"/>
      </rPr>
      <t>4</t>
    </r>
    <r>
      <rPr>
        <sz val="9"/>
        <rFont val="Times New Roman"/>
        <family val="1"/>
      </rPr>
      <t>, %</t>
    </r>
  </si>
  <si>
    <r>
      <t>Loss ratio</t>
    </r>
    <r>
      <rPr>
        <vertAlign val="superscript"/>
        <sz val="9"/>
        <rFont val="Times New Roman"/>
        <family val="1"/>
      </rPr>
      <t>4</t>
    </r>
    <r>
      <rPr>
        <sz val="9"/>
        <rFont val="Times New Roman"/>
        <family val="1"/>
      </rPr>
      <t>, %</t>
    </r>
  </si>
  <si>
    <r>
      <t>Izdevumu rādītājs</t>
    </r>
    <r>
      <rPr>
        <vertAlign val="superscript"/>
        <sz val="9"/>
        <rFont val="Times New Roman"/>
        <family val="1"/>
      </rPr>
      <t>5</t>
    </r>
    <r>
      <rPr>
        <sz val="9"/>
        <rFont val="Times New Roman"/>
        <family val="1"/>
      </rPr>
      <t>, %</t>
    </r>
  </si>
  <si>
    <r>
      <t>Expenses ratio</t>
    </r>
    <r>
      <rPr>
        <vertAlign val="superscript"/>
        <sz val="9"/>
        <rFont val="Times New Roman"/>
        <family val="1"/>
      </rPr>
      <t>5</t>
    </r>
    <r>
      <rPr>
        <sz val="9"/>
        <rFont val="Times New Roman"/>
        <family val="1"/>
      </rPr>
      <t>, %</t>
    </r>
  </si>
  <si>
    <r>
      <t>Kombinētais rādītājs</t>
    </r>
    <r>
      <rPr>
        <vertAlign val="superscript"/>
        <sz val="9"/>
        <rFont val="Times New Roman"/>
        <family val="1"/>
      </rPr>
      <t>6</t>
    </r>
    <r>
      <rPr>
        <sz val="9"/>
        <rFont val="Times New Roman"/>
        <family val="1"/>
      </rPr>
      <t>, %</t>
    </r>
  </si>
  <si>
    <r>
      <t>Combined ratio</t>
    </r>
    <r>
      <rPr>
        <vertAlign val="superscript"/>
        <sz val="9"/>
        <rFont val="Times New Roman"/>
        <family val="1"/>
      </rPr>
      <t>6</t>
    </r>
    <r>
      <rPr>
        <sz val="9"/>
        <rFont val="Times New Roman"/>
        <family val="1"/>
      </rPr>
      <t>, %</t>
    </r>
  </si>
  <si>
    <r>
      <t>Ieguldījumu atdeve</t>
    </r>
    <r>
      <rPr>
        <vertAlign val="superscript"/>
        <sz val="9"/>
        <rFont val="Times New Roman"/>
        <family val="1"/>
      </rPr>
      <t>7</t>
    </r>
    <r>
      <rPr>
        <sz val="9"/>
        <rFont val="Times New Roman"/>
        <family val="1"/>
      </rPr>
      <t>, %</t>
    </r>
  </si>
  <si>
    <r>
      <t>Return on investments</t>
    </r>
    <r>
      <rPr>
        <vertAlign val="superscript"/>
        <sz val="9"/>
        <rFont val="Times New Roman"/>
        <family val="1"/>
      </rPr>
      <t>7</t>
    </r>
    <r>
      <rPr>
        <sz val="9"/>
        <rFont val="Times New Roman"/>
        <family val="1"/>
      </rPr>
      <t>, %</t>
    </r>
  </si>
  <si>
    <r>
      <t>Darbības rādītājs</t>
    </r>
    <r>
      <rPr>
        <vertAlign val="superscript"/>
        <sz val="9"/>
        <rFont val="Times New Roman"/>
        <family val="1"/>
      </rPr>
      <t>8</t>
    </r>
    <r>
      <rPr>
        <sz val="9"/>
        <rFont val="Times New Roman"/>
        <family val="1"/>
      </rPr>
      <t>, %</t>
    </r>
  </si>
  <si>
    <r>
      <t>Operating ratio</t>
    </r>
    <r>
      <rPr>
        <vertAlign val="superscript"/>
        <sz val="9"/>
        <rFont val="Times New Roman"/>
        <family val="1"/>
      </rPr>
      <t>8</t>
    </r>
    <r>
      <rPr>
        <sz val="9"/>
        <rFont val="Times New Roman"/>
        <family val="1"/>
      </rPr>
      <t>, %</t>
    </r>
  </si>
  <si>
    <t>Annex 3</t>
  </si>
  <si>
    <t xml:space="preserve"> Annex 4</t>
  </si>
  <si>
    <t>Annex 8</t>
  </si>
  <si>
    <t>10. pielikums</t>
  </si>
  <si>
    <t xml:space="preserve"> Annex 10</t>
  </si>
  <si>
    <t>11. pielikums / Annex 11</t>
  </si>
  <si>
    <t xml:space="preserve">Number of foreign non-life insurance companies' branches </t>
  </si>
  <si>
    <t xml:space="preserve">Nedzīvības apdrošināšanas sabiedrību filiāļu skaits </t>
  </si>
  <si>
    <t>Dzīvības apdrošināšanas sabiedrību filiāļu skaits</t>
  </si>
  <si>
    <t xml:space="preserve">Number of foreign life insurance companies' branches </t>
  </si>
  <si>
    <t>2021. gada 2 ceturkšņos</t>
  </si>
  <si>
    <t>2 quarters 2021</t>
  </si>
  <si>
    <t>30.06.2021</t>
  </si>
  <si>
    <t>Izmaiņas nenopelnītajā pārapdrošināšanas komisijas naudā (+/–)</t>
  </si>
  <si>
    <t>2021. gada     
3 ceturkšņos</t>
  </si>
  <si>
    <t>3 quarters
2021</t>
  </si>
  <si>
    <t>2021. gada 
3 ceturkšņos</t>
  </si>
  <si>
    <t>3 quarters 2021</t>
  </si>
  <si>
    <t>30.09.2021</t>
  </si>
  <si>
    <t>Metadati</t>
  </si>
  <si>
    <t>Metadata</t>
  </si>
  <si>
    <t>LV</t>
  </si>
  <si>
    <t>ENG</t>
  </si>
  <si>
    <t>I</t>
  </si>
  <si>
    <t xml:space="preserve">Publikācijā "Apdrošinātāju finanšu un darbības rādītāji" apkopoto datu avots ir Finanšu un kapitāla tirgus komisija (turpmāk - FKTK).  </t>
  </si>
  <si>
    <t xml:space="preserve">The source of data compiled for the publication "Financial and performance indicators for insurers " is the Financial and Capital Market Commission (hereinafter - the FCMC).  </t>
  </si>
  <si>
    <t>II</t>
  </si>
  <si>
    <t>Publikācijā tiek apkopoti no visām Latvijas Republikā reģistrētajām apdrošināšanas sabiedrībām (t.sk. šo apdrošinātāju filiālēm, kas darbojas ārvalstīs) un no ārvalstu apdrošināšanas sabiedrību filiālēm saņemtie statistikas dati par situāciju pārskata ceturkšņa pēdējā dienā.</t>
  </si>
  <si>
    <t>Statistical data for the publication are collected from all insurance companies registered in the Republic of Latvia (including the insurance branches operating outside Latvia) and branches of foreign insurance companies regarding the situation on the last day of reporting quarter.</t>
  </si>
  <si>
    <t xml:space="preserve">Dzīvības apdrošināšanas sabiedrību galveno darbības raksturojošo rādītāju datos (5. pielikums), kā arī nedzīvības apdrošināšanas sabiedrību galveno darbības raksturojošo rādītāju datos (8. pielikums) netiek iekļauti Latvijas Republikā reģistrēto ārvalstu apdrošināšanas sabiedrību filiāļu dati. </t>
  </si>
  <si>
    <t xml:space="preserve">The key performance indicators for life insurance companies (Annex 5), as well as key performance indicators for non-life insurance undertakings (Annex 8) do not include data of branches of foreign insurance companies registered in the Republic of Latvia </t>
  </si>
  <si>
    <t>III</t>
  </si>
  <si>
    <t>Publikācijā tiek apkopoti dati, kas iesniegti FKTK saskaņā ar ES Regulu No 2015/35 un FKTK Apdrošinātāju un pārapdrošinātāju pārskatu sagatavošanas normatīvajiem noteikumiem Nr. 228 no 01.12.2020.</t>
  </si>
  <si>
    <t>The data submitted to the FCMC in accordance with EU Regulation No 2015/35 and FCMC's Regulations on Reporting Requirements for Insurers and Reinsurers (No 228) of 01.12.2020 are compiled for the publication.</t>
  </si>
  <si>
    <t>Dati saskaņā ar noteikumiem tiek atspoguļoti sekojošos pielikumos:</t>
  </si>
  <si>
    <t>Data are presented in the following annexes:</t>
  </si>
  <si>
    <t xml:space="preserve">    2. Parakstīto prēmiju un izmaksāto atlīdzību kopsavilkums (t.sk. sabiedrības un ārvalstu sabiedrību filiāles)</t>
  </si>
  <si>
    <t xml:space="preserve">    2. Summary of Premiums Written and Claims Paid (including Companies and Branches of Foreign Insurance Companies)</t>
  </si>
  <si>
    <t xml:space="preserve">    3. Dzīvības apdrošināšanas sabiedrību parakstītās bruto prēmijas un izmaksātās bruto atlīdzības</t>
  </si>
  <si>
    <t xml:space="preserve">    3. Gross Premiums Written and Gross Claims Paid by Life Insurance Companies</t>
  </si>
  <si>
    <t xml:space="preserve">    4. Dzīvības apdrošināšanas sabiedrību peļņas vai zaudējumu aprēķins</t>
  </si>
  <si>
    <t xml:space="preserve">    4. Profit and Loss Account of Life Insurance Companies  </t>
  </si>
  <si>
    <t xml:space="preserve">    5. Dzīvības apdrošināšanas sabiedrību darbības rādītāji</t>
  </si>
  <si>
    <t xml:space="preserve">    5. Performance Indicators for Life Insurance Companies   </t>
  </si>
  <si>
    <t xml:space="preserve">    6. Nedzīvības apdrošināšanas sabiedrību parakstītās bruto prēmijas un izmaksātās bruto atlīdzības</t>
  </si>
  <si>
    <t xml:space="preserve">    6. Gross Premiums Written and Gross Claims Paid by Non-life Insurance Companies</t>
  </si>
  <si>
    <t xml:space="preserve">    7. Nedzīvības apdrošināšanas sabiedrību peļņas vai zaudējumu aprēķins</t>
  </si>
  <si>
    <t xml:space="preserve">    7. Profit and Loss Account of Non-life Insurance Companies</t>
  </si>
  <si>
    <t xml:space="preserve">    8. Nedzīvības apdrošināšanas sabiedrību darbības rādītāji</t>
  </si>
  <si>
    <t xml:space="preserve">    8. Performance Indicators for Non-life Insurance Companies</t>
  </si>
  <si>
    <t>9. Latvijā darbojošos ārvalstu dzīvības apdrošinātāju filiāļu parakstītās bruto prēmijas un izmaksātās bruto atlīdzības</t>
  </si>
  <si>
    <t>9. Gross Premiums Written and Gross Claims Paid by Branches of Foreign Life Insurance Companies operating in Latvia</t>
  </si>
  <si>
    <t>10. Latvijā darbojošos ārvalstu nedzīvības apdrošinātāju filiāļu parakstītās bruto prēmijas un izmaksātās bruto atlīdzības</t>
  </si>
  <si>
    <t>10. Gross Premiums Written and Gross Claims Paid by  Branches of Foreign Non-life Insurance Companies operating in Latvia</t>
  </si>
  <si>
    <t xml:space="preserve">The list of insurance companies and branches of foreign insurance companies of Member States operating in Latvia as of the last day of reporting quarter, whose data are compiled for the publication, is presented in Annex 11. </t>
  </si>
  <si>
    <t>IV</t>
  </si>
  <si>
    <t>Dažos gadījumos skaitļu noapaļošanas rezultātā apakšpozīciju summa var atšķirties no kopsummas.</t>
  </si>
  <si>
    <t>Some of the totals in the publications could not correspond to the sum of components due to rounding.</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</si>
  <si>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</si>
  <si>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</si>
  <si>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</si>
  <si>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</si>
  <si>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</si>
  <si>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</si>
  <si>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</si>
  <si>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</si>
  <si>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</si>
  <si>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t>
  </si>
  <si>
    <t xml:space="preserve">Data are updated once a quarter. In publishing the data of the current reporting period, the FCMC may perform revision of the data of previous periods if any data gaps are identified when preparing data of the current period or respondent data corrections submitted. </t>
  </si>
  <si>
    <t>VII</t>
  </si>
  <si>
    <t>Data are published on the FCMC website (https://www.fktk.lv/statistika/apdrosinasana/ceturksna-parskati.html) pursuant to the deadlines specified in the data publication calendar (http://www.fktk.lv/lv/statistika/datu-publicesanas-kalendars.html).</t>
  </si>
  <si>
    <t>VIII</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</si>
  <si>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</si>
  <si>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The 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</si>
  <si>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 xml:space="preserve">    1. Vispārīgā informācija par apdrošināšanas tirgu </t>
  </si>
  <si>
    <t xml:space="preserve">    1. General Information on the Insurance Market</t>
  </si>
  <si>
    <t xml:space="preserve">Dati tiek atjaunoti 1x ceturksnī. Publicējot kārtējā perioda datus FKTK var veikt iepriekšējo periodu datu revīziju, ja, sagatavojot kārtējā perioda datus, ir konstatētas datu nepilnības vai saņemti respondentu datu labojumi. </t>
  </si>
  <si>
    <t>Apdrošināšanas sabiedrību darbības rādītāji, t.i. aktīvi, ieguldījumi un maksātspējas kapitāla prasības izpildes rādītāja aprēķina galvenās pozīcijas, saskaņā ar ES regulu, tiek atspoguļoti pielikumos Nr.5 un 8.</t>
  </si>
  <si>
    <t>The performance indicators of insurance companies, i.e. assets, investments and the main positions of Solvency indicator calculation, in accordance with the EU Regulation, are presented in Annexes 5 and 8.</t>
  </si>
  <si>
    <t>Dati tiek publicēti FKTK interneta vietnē (https://www.fktk.lv/statistika/apdrosinasana/ceturksna-parskati.html), saskaņā ar Datu publicēšanas kalendārā norādītajiem termiņiem (http://www.fktk.lv/lv/statistika/datu-publicesanas-kalendars.html)</t>
  </si>
  <si>
    <t>11. pielikumā sniegts pārskata ceturkšņa pēdējā dienā Latvijā darbojošos apdrošināšanas sabiedrību un dalībvalstu apdrošināšanas filiāļu saraksts, kuru sniegtie dati ir apkopoti publikācijā.</t>
  </si>
  <si>
    <t>2021. gada 
4 ceturkšņos</t>
  </si>
  <si>
    <t>4 quarters 2021</t>
  </si>
  <si>
    <t>31.12.2021</t>
  </si>
  <si>
    <t>2021. gada     
4 ceturkšņos</t>
  </si>
  <si>
    <t>4 quarters
2021</t>
  </si>
  <si>
    <t>30.09.2021*</t>
  </si>
  <si>
    <t>**Dati koriģēti</t>
  </si>
  <si>
    <t>549300EOIPME5OPE8U19</t>
  </si>
  <si>
    <t>213800INTZLVGKSLV540</t>
  </si>
  <si>
    <t>25940034Z0RI47GCPC59</t>
  </si>
  <si>
    <t>259400VDTC20UW6M5D80</t>
  </si>
  <si>
    <t>315700MAQ69RR5OG1912</t>
  </si>
  <si>
    <t>3157002Q3I11LG1R1C12</t>
  </si>
  <si>
    <t>5299004M3VEI7YA7QZ81</t>
  </si>
  <si>
    <t>LEI kods/LEI code**</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</si>
  <si>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</si>
  <si>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t>
  </si>
  <si>
    <t>* Dati koriģēti</t>
  </si>
  <si>
    <t>2021.gada 3 ceturkšņos**</t>
  </si>
  <si>
    <t>2022. gada 1 ceturksnī</t>
  </si>
  <si>
    <t>1 quarter 2022</t>
  </si>
  <si>
    <t>2022</t>
  </si>
  <si>
    <t>31.03.2022</t>
  </si>
  <si>
    <t>"INVL Life" UAB Latvijas filiāle (Lietuva)</t>
  </si>
  <si>
    <t>2022. gada 2 ceturkšņos</t>
  </si>
  <si>
    <t>2 quarters 2022</t>
  </si>
  <si>
    <t>30.06.2022</t>
  </si>
  <si>
    <t>2022. gada 3 ceturkšņos</t>
  </si>
  <si>
    <t>3 quarters 2022</t>
  </si>
  <si>
    <t>30.09.2022</t>
  </si>
  <si>
    <t>2022. gada 30. septembrī darbojošos apdrošinātāju saraksts / List of Insurance Companies Operating on 30 September 2022</t>
  </si>
  <si>
    <t>DALĪBVALSTU DZĪVĪBAS APDROŠINĀTĀJU FILIĀLES / Foreign
 Life Insurance Companies' branches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</si>
</sst>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_-* #,##0;[Red]\-* #,##0;_-* &quot;0&quot;;_-@"/>
    <numFmt numFmtId="169" formatCode="#,##0.0"/>
    <numFmt numFmtId="170" formatCode="0.0"/>
    <numFmt numFmtId="171" formatCode="#,##0_ ;[Red]\-#,##0\ "/>
    <numFmt numFmtId="172" formatCode="#,##0.00_ ;[Red]\-#,##0.00\ "/>
    <numFmt numFmtId="173" formatCode="#,##0.0_ ;[Red]\-#,##0.0\ "/>
    <numFmt numFmtId="174" formatCode="0.00_ ;[Red]\-0.00\ "/>
    <numFmt numFmtId="175" formatCode="0.0_ ;[Red]\-0.0\ "/>
  </numFmts>
  <fonts count="68">
    <font>
      <sz val="10"/>
      <name val="Arial"/>
      <family val="0"/>
    </font>
    <font>
      <sz val="10"/>
      <name val="Times New Roman"/>
      <family val="1"/>
    </font>
    <font>
      <sz val="9"/>
      <name val="Times New Roman"/>
      <family val="1"/>
    </font>
    <font>
      <sz val="9"/>
      <color indexed="8"/>
      <name val="Times New Roman"/>
      <family val="1"/>
    </font>
    <font>
      <b/>
      <sz val="9"/>
      <name val="Times New Roman"/>
      <family val="1"/>
    </font>
    <font>
      <b/>
      <sz val="11"/>
      <name val="Times New Roman"/>
      <family val="1"/>
    </font>
    <font>
      <sz val="8"/>
      <name val="Times New Roman"/>
      <family val="1"/>
    </font>
    <font>
      <b/>
      <sz val="10"/>
      <name val="Times New Roman"/>
      <family val="1"/>
    </font>
    <font>
      <b/>
      <sz val="12"/>
      <name val="Times New Roman"/>
      <family val="1"/>
    </font>
    <font>
      <u val="single"/>
      <sz val="10"/>
      <color indexed="36"/>
      <name val="Arial"/>
      <family val="2"/>
    </font>
    <font>
      <u val="single"/>
      <sz val="10"/>
      <color indexed="12"/>
      <name val="Arial"/>
      <family val="2"/>
    </font>
    <font>
      <b/>
      <sz val="9"/>
      <color indexed="8"/>
      <name val="Times New Roman"/>
      <family val="1"/>
    </font>
    <font>
      <vertAlign val="superscript"/>
      <sz val="8"/>
      <name val="Times New Roman"/>
      <family val="1"/>
    </font>
    <font>
      <vertAlign val="superscript"/>
      <sz val="9"/>
      <name val="Times New Roman"/>
      <family val="1"/>
    </font>
    <font>
      <sz val="10"/>
      <color indexed="10"/>
      <name val="Times New Roman"/>
      <family val="1"/>
    </font>
    <font>
      <sz val="14"/>
      <color indexed="10"/>
      <name val="Times New Roman"/>
      <family val="1"/>
    </font>
    <font>
      <sz val="8"/>
      <name val="Arial"/>
      <family val="2"/>
    </font>
    <font>
      <sz val="9"/>
      <color indexed="10"/>
      <name val="Times New Roman"/>
      <family val="1"/>
    </font>
    <font>
      <i/>
      <sz val="9"/>
      <name val="Times New Roman"/>
      <family val="1"/>
    </font>
    <font>
      <b/>
      <i/>
      <sz val="11"/>
      <name val="Times New Roman"/>
      <family val="1"/>
    </font>
    <font>
      <sz val="11"/>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Times New Roman"/>
      <family val="1"/>
    </font>
    <font>
      <sz val="11"/>
      <color indexed="8"/>
      <name val="Times New Roman"/>
      <family val="1"/>
    </font>
    <font>
      <b/>
      <sz val="11"/>
      <color indexed="8"/>
      <name val="Times New Roman"/>
      <family val="1"/>
    </font>
    <fon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0"/>
      <color theme="5" tint="-0.24997000396251678"/>
      <name val="Times New Roman"/>
      <family val="1"/>
    </font>
    <font>
      <sz val="9"/>
      <color rgb="FF000000"/>
      <name val="Times New Roman"/>
      <family val="1"/>
    </font>
    <font>
      <sz val="9"/>
      <color rgb="FFFF0000"/>
      <name val="Times New Roman"/>
      <family val="1"/>
    </font>
    <font>
      <sz val="11"/>
      <color rgb="FF000000"/>
      <name val="Times New Roman"/>
      <family val="1"/>
    </font>
    <font>
      <b/>
      <sz val="11"/>
      <color rgb="FF000000"/>
      <name val="Times New Roman"/>
      <family val="1"/>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medium"/>
      <right style="thin"/>
      <top>
        <color indexed="63"/>
      </top>
      <bottom style="thin"/>
    </border>
    <border>
      <left style="medium"/>
      <right style="thin"/>
      <top style="medium"/>
      <bottom style="medium"/>
    </border>
    <border>
      <left style="thin"/>
      <right style="thin"/>
      <top style="thin"/>
      <bottom>
        <color indexed="63"/>
      </bottom>
    </border>
    <border>
      <left>
        <color indexed="63"/>
      </left>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style="medium"/>
      <top style="medium"/>
      <bottom style="mediu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thin">
        <color rgb="FF000000"/>
      </left>
      <right style="medium">
        <color rgb="FF000000"/>
      </right>
      <top style="medium">
        <color rgb="FF000000"/>
      </top>
      <bottom style="thin">
        <color rgb="FF000000"/>
      </bottom>
    </border>
    <border>
      <left style="thin"/>
      <right style="medium"/>
      <top>
        <color indexed="63"/>
      </top>
      <bottom>
        <color indexed="63"/>
      </bottom>
    </border>
    <border>
      <left>
        <color indexed="63"/>
      </left>
      <right style="medium">
        <color rgb="FF000000"/>
      </right>
      <top style="thin">
        <color rgb="FF000000"/>
      </top>
      <bottom style="thin">
        <color rgb="FF000000"/>
      </bottom>
    </border>
    <border>
      <left style="thin"/>
      <right style="thin">
        <color rgb="FF000000"/>
      </right>
      <top style="medium"/>
      <bottom>
        <color indexed="63"/>
      </bottom>
    </border>
    <border>
      <left style="thin"/>
      <right style="thin"/>
      <top>
        <color indexed="63"/>
      </top>
      <bottom>
        <color indexed="63"/>
      </bottom>
    </border>
    <border>
      <left style="thin"/>
      <right style="thin">
        <color rgb="FF000000"/>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0" fillId="0" borderId="0" applyFont="0" applyFill="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57">
    <xf numFmtId="0" fontId="0" fillId="0" borderId="0" xfId="0" applyAlignment="1">
      <alignment/>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10" xfId="0" applyNumberFormat="1" applyFont="1" applyBorder="1" applyAlignment="1">
      <alignment horizontal="right" vertical="center"/>
    </xf>
    <xf numFmtId="3" fontId="2" fillId="0" borderId="10" xfId="0" applyNumberFormat="1" applyFont="1" applyBorder="1" applyAlignment="1">
      <alignment/>
    </xf>
    <xf numFmtId="0" fontId="4" fillId="0" borderId="12" xfId="0" applyFont="1" applyBorder="1" applyAlignment="1">
      <alignment wrapText="1"/>
    </xf>
    <xf numFmtId="0" fontId="2" fillId="0" borderId="13" xfId="0" applyFont="1" applyBorder="1" applyAlignment="1">
      <alignment horizontal="left" wrapText="1" indent="1"/>
    </xf>
    <xf numFmtId="0" fontId="1" fillId="0" borderId="0" xfId="0" applyFont="1" applyAlignment="1">
      <alignment horizontal="right"/>
    </xf>
    <xf numFmtId="0" fontId="2" fillId="0" borderId="0" xfId="0" applyFont="1" applyAlignment="1">
      <alignment horizontal="centerContinuous"/>
    </xf>
    <xf numFmtId="0" fontId="2" fillId="0" borderId="0" xfId="0" applyFont="1" applyAlignment="1">
      <alignment/>
    </xf>
    <xf numFmtId="3" fontId="2" fillId="0" borderId="11" xfId="0" applyNumberFormat="1" applyFont="1" applyBorder="1" applyAlignment="1">
      <alignment horizontal="right" vertical="center"/>
    </xf>
    <xf numFmtId="3" fontId="2" fillId="0" borderId="0" xfId="0" applyNumberFormat="1" applyFont="1" applyAlignment="1">
      <alignment/>
    </xf>
    <xf numFmtId="3" fontId="4" fillId="33" borderId="14" xfId="0" applyNumberFormat="1" applyFont="1" applyFill="1" applyBorder="1" applyAlignment="1">
      <alignment vertical="center"/>
    </xf>
    <xf numFmtId="0" fontId="1" fillId="0" borderId="0" xfId="0" applyFont="1" applyAlignment="1">
      <alignment/>
    </xf>
    <xf numFmtId="0" fontId="4" fillId="33" borderId="15" xfId="0" applyFont="1" applyFill="1" applyBorder="1" applyAlignment="1">
      <alignment wrapText="1"/>
    </xf>
    <xf numFmtId="3" fontId="2" fillId="0" borderId="10" xfId="0" applyNumberFormat="1" applyFont="1" applyBorder="1" applyAlignment="1">
      <alignment horizontal="right"/>
    </xf>
    <xf numFmtId="3" fontId="2" fillId="0" borderId="10" xfId="0" applyNumberFormat="1" applyFont="1" applyBorder="1" applyAlignment="1">
      <alignment/>
    </xf>
    <xf numFmtId="169" fontId="2" fillId="0" borderId="10" xfId="0" applyNumberFormat="1" applyFont="1" applyBorder="1" applyAlignment="1">
      <alignment horizontal="right"/>
    </xf>
    <xf numFmtId="0" fontId="8" fillId="0" borderId="0" xfId="0" applyFont="1" applyAlignment="1">
      <alignment/>
    </xf>
    <xf numFmtId="0" fontId="1" fillId="0" borderId="0" xfId="0" applyFont="1" applyAlignment="1">
      <alignment horizontal="right"/>
    </xf>
    <xf numFmtId="3" fontId="2" fillId="0" borderId="16"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0" fontId="1" fillId="0" borderId="0" xfId="0" applyFont="1" applyAlignment="1" applyProtection="1">
      <alignment/>
      <protection/>
    </xf>
    <xf numFmtId="0" fontId="4" fillId="0" borderId="13" xfId="0" applyFont="1" applyBorder="1" applyAlignment="1">
      <alignment wrapText="1"/>
    </xf>
    <xf numFmtId="0" fontId="2" fillId="0" borderId="13" xfId="0" applyFont="1" applyBorder="1" applyAlignment="1">
      <alignment horizontal="left" wrapText="1" indent="1"/>
    </xf>
    <xf numFmtId="0" fontId="4" fillId="33" borderId="13" xfId="0" applyFont="1" applyFill="1" applyBorder="1" applyAlignment="1">
      <alignment wrapText="1"/>
    </xf>
    <xf numFmtId="0" fontId="4" fillId="33" borderId="13" xfId="0" applyFont="1" applyFill="1" applyBorder="1" applyAlignment="1">
      <alignment wrapText="1"/>
    </xf>
    <xf numFmtId="0" fontId="4" fillId="33" borderId="15" xfId="0" applyFont="1" applyFill="1" applyBorder="1" applyAlignment="1">
      <alignment wrapText="1"/>
    </xf>
    <xf numFmtId="0" fontId="4" fillId="0" borderId="13" xfId="0" applyFont="1" applyBorder="1" applyAlignment="1" applyProtection="1">
      <alignment horizontal="left" wrapText="1"/>
      <protection/>
    </xf>
    <xf numFmtId="0" fontId="2" fillId="0" borderId="0" xfId="0" applyFont="1" applyAlignment="1" applyProtection="1">
      <alignment wrapText="1"/>
      <protection/>
    </xf>
    <xf numFmtId="0" fontId="4" fillId="0" borderId="18" xfId="0" applyFont="1" applyFill="1" applyBorder="1" applyAlignment="1">
      <alignment horizontal="left" vertical="center" wrapText="1"/>
    </xf>
    <xf numFmtId="3" fontId="4" fillId="0" borderId="18" xfId="0" applyNumberFormat="1" applyFont="1" applyFill="1" applyBorder="1" applyAlignment="1">
      <alignment vertical="center"/>
    </xf>
    <xf numFmtId="0" fontId="4" fillId="0" borderId="19" xfId="0" applyFont="1" applyBorder="1" applyAlignment="1">
      <alignment/>
    </xf>
    <xf numFmtId="3" fontId="4" fillId="0" borderId="0" xfId="0" applyNumberFormat="1" applyFont="1" applyFill="1" applyBorder="1" applyAlignment="1">
      <alignment vertical="center"/>
    </xf>
    <xf numFmtId="0" fontId="2" fillId="0" borderId="20" xfId="0" applyFont="1" applyBorder="1" applyAlignment="1">
      <alignment/>
    </xf>
    <xf numFmtId="0" fontId="4" fillId="0" borderId="0" xfId="0" applyFont="1" applyFill="1" applyBorder="1" applyAlignment="1">
      <alignment horizontal="left" vertical="center" wrapText="1"/>
    </xf>
    <xf numFmtId="3" fontId="2" fillId="0" borderId="14" xfId="0" applyNumberFormat="1" applyFont="1" applyBorder="1" applyAlignment="1">
      <alignment vertical="center"/>
    </xf>
    <xf numFmtId="0" fontId="4" fillId="0" borderId="21" xfId="0" applyFont="1" applyFill="1" applyBorder="1" applyAlignment="1">
      <alignment horizontal="left" vertical="center" wrapText="1"/>
    </xf>
    <xf numFmtId="3" fontId="4" fillId="0" borderId="21" xfId="0" applyNumberFormat="1" applyFont="1" applyFill="1" applyBorder="1" applyAlignment="1">
      <alignment vertical="center"/>
    </xf>
    <xf numFmtId="3" fontId="2" fillId="0" borderId="14" xfId="0" applyNumberFormat="1" applyFont="1" applyBorder="1" applyAlignment="1">
      <alignment horizontal="right" vertical="center"/>
    </xf>
    <xf numFmtId="3" fontId="2" fillId="0" borderId="11" xfId="0" applyNumberFormat="1" applyFont="1" applyBorder="1" applyAlignment="1">
      <alignment/>
    </xf>
    <xf numFmtId="0" fontId="2" fillId="0" borderId="22" xfId="0" applyFont="1" applyBorder="1" applyAlignment="1">
      <alignment horizontal="center" vertical="top" wrapText="1"/>
    </xf>
    <xf numFmtId="3" fontId="2" fillId="0" borderId="23" xfId="0" applyNumberFormat="1" applyFont="1" applyBorder="1" applyAlignment="1">
      <alignment/>
    </xf>
    <xf numFmtId="14" fontId="2" fillId="0" borderId="22"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25" xfId="0" applyNumberFormat="1" applyFont="1" applyBorder="1" applyAlignment="1" applyProtection="1">
      <alignment wrapText="1"/>
      <protection/>
    </xf>
    <xf numFmtId="3" fontId="2" fillId="0" borderId="24" xfId="0" applyNumberFormat="1" applyFont="1" applyBorder="1" applyAlignment="1">
      <alignment wrapText="1"/>
    </xf>
    <xf numFmtId="3" fontId="2" fillId="0" borderId="25" xfId="0" applyNumberFormat="1" applyFont="1" applyBorder="1" applyAlignment="1">
      <alignment wrapText="1"/>
    </xf>
    <xf numFmtId="3" fontId="4" fillId="33" borderId="25" xfId="0" applyNumberFormat="1" applyFont="1" applyFill="1" applyBorder="1" applyAlignment="1">
      <alignment wrapText="1"/>
    </xf>
    <xf numFmtId="3" fontId="4" fillId="33" borderId="22" xfId="0" applyNumberFormat="1" applyFont="1" applyFill="1" applyBorder="1" applyAlignment="1">
      <alignment wrapText="1"/>
    </xf>
    <xf numFmtId="3" fontId="2" fillId="0" borderId="25" xfId="0" applyNumberFormat="1" applyFont="1" applyBorder="1" applyAlignment="1">
      <alignment vertical="center"/>
    </xf>
    <xf numFmtId="3" fontId="2" fillId="0" borderId="25" xfId="0" applyNumberFormat="1" applyFont="1" applyBorder="1" applyAlignment="1">
      <alignment/>
    </xf>
    <xf numFmtId="3" fontId="2" fillId="0" borderId="25" xfId="0" applyNumberFormat="1" applyFont="1" applyBorder="1" applyAlignment="1">
      <alignment/>
    </xf>
    <xf numFmtId="3" fontId="2" fillId="0" borderId="22" xfId="0" applyNumberFormat="1" applyFont="1" applyBorder="1" applyAlignment="1">
      <alignment vertical="center"/>
    </xf>
    <xf numFmtId="3" fontId="2" fillId="0" borderId="17" xfId="0" applyNumberFormat="1" applyFont="1" applyBorder="1" applyAlignment="1">
      <alignment/>
    </xf>
    <xf numFmtId="3" fontId="2" fillId="0" borderId="26" xfId="0" applyNumberFormat="1" applyFont="1" applyBorder="1" applyAlignment="1" applyProtection="1">
      <alignment wrapText="1"/>
      <protection/>
    </xf>
    <xf numFmtId="3" fontId="2" fillId="0" borderId="27" xfId="0" applyNumberFormat="1" applyFont="1" applyBorder="1" applyAlignment="1" applyProtection="1">
      <alignment wrapText="1"/>
      <protection/>
    </xf>
    <xf numFmtId="3" fontId="2" fillId="0" borderId="24" xfId="59" applyNumberFormat="1" applyFont="1" applyBorder="1">
      <alignment/>
      <protection/>
    </xf>
    <xf numFmtId="3" fontId="2" fillId="0" borderId="25" xfId="59" applyNumberFormat="1" applyFont="1" applyBorder="1">
      <alignment/>
      <protection/>
    </xf>
    <xf numFmtId="3" fontId="1" fillId="0" borderId="0" xfId="0" applyNumberFormat="1" applyFont="1" applyAlignment="1">
      <alignment/>
    </xf>
    <xf numFmtId="3" fontId="2" fillId="0" borderId="11" xfId="0" applyNumberFormat="1" applyFont="1" applyBorder="1" applyAlignment="1">
      <alignment/>
    </xf>
    <xf numFmtId="3" fontId="4" fillId="33" borderId="25" xfId="59" applyNumberFormat="1" applyFont="1" applyFill="1" applyBorder="1">
      <alignment/>
      <protection/>
    </xf>
    <xf numFmtId="3" fontId="4" fillId="33" borderId="22" xfId="59" applyNumberFormat="1" applyFont="1" applyFill="1" applyBorder="1">
      <alignment/>
      <protection/>
    </xf>
    <xf numFmtId="0" fontId="2" fillId="0" borderId="0" xfId="0" applyFont="1" applyAlignment="1">
      <alignment horizontal="right"/>
    </xf>
    <xf numFmtId="0" fontId="3" fillId="0" borderId="24" xfId="0" applyFont="1" applyBorder="1" applyAlignment="1">
      <alignment horizontal="centerContinuous" wrapText="1"/>
    </xf>
    <xf numFmtId="0" fontId="4" fillId="0" borderId="2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Border="1" applyAlignment="1">
      <alignment/>
    </xf>
    <xf numFmtId="0" fontId="1" fillId="0" borderId="0" xfId="0" applyFont="1" applyBorder="1" applyAlignment="1">
      <alignment/>
    </xf>
    <xf numFmtId="0" fontId="4" fillId="0" borderId="19" xfId="0" applyFont="1" applyBorder="1" applyAlignment="1">
      <alignment/>
    </xf>
    <xf numFmtId="0" fontId="1" fillId="0" borderId="18" xfId="0" applyFont="1" applyBorder="1" applyAlignment="1">
      <alignment/>
    </xf>
    <xf numFmtId="0" fontId="1" fillId="0" borderId="31" xfId="0" applyFont="1" applyBorder="1" applyAlignment="1">
      <alignment/>
    </xf>
    <xf numFmtId="0" fontId="4" fillId="0" borderId="29" xfId="0" applyFont="1" applyBorder="1" applyAlignment="1">
      <alignment/>
    </xf>
    <xf numFmtId="0" fontId="12" fillId="0" borderId="0" xfId="0" applyFont="1" applyAlignment="1">
      <alignment/>
    </xf>
    <xf numFmtId="0" fontId="2" fillId="0" borderId="13" xfId="0" applyFont="1" applyBorder="1" applyAlignment="1">
      <alignment wrapText="1"/>
    </xf>
    <xf numFmtId="0" fontId="2" fillId="0" borderId="13" xfId="0" applyFont="1" applyBorder="1" applyAlignment="1">
      <alignment horizontal="left" vertical="top" wrapText="1"/>
    </xf>
    <xf numFmtId="3" fontId="2" fillId="0" borderId="23" xfId="0" applyNumberFormat="1" applyFont="1" applyBorder="1" applyAlignment="1">
      <alignment/>
    </xf>
    <xf numFmtId="3" fontId="2" fillId="0" borderId="23" xfId="0" applyNumberFormat="1" applyFont="1" applyBorder="1" applyAlignment="1">
      <alignment vertical="center"/>
    </xf>
    <xf numFmtId="3" fontId="2" fillId="0" borderId="25" xfId="0" applyNumberFormat="1" applyFont="1" applyBorder="1" applyAlignment="1">
      <alignment horizontal="right"/>
    </xf>
    <xf numFmtId="3" fontId="4" fillId="33" borderId="10" xfId="0" applyNumberFormat="1" applyFont="1" applyFill="1" applyBorder="1" applyAlignment="1">
      <alignment horizontal="right"/>
    </xf>
    <xf numFmtId="3" fontId="4" fillId="33" borderId="24" xfId="0" applyNumberFormat="1" applyFont="1" applyFill="1" applyBorder="1" applyAlignment="1">
      <alignment vertical="center"/>
    </xf>
    <xf numFmtId="3" fontId="4" fillId="0" borderId="27" xfId="0" applyNumberFormat="1" applyFont="1" applyFill="1" applyBorder="1" applyAlignment="1">
      <alignment vertical="center"/>
    </xf>
    <xf numFmtId="3" fontId="4" fillId="33" borderId="25" xfId="0" applyNumberFormat="1" applyFont="1" applyFill="1" applyBorder="1" applyAlignment="1">
      <alignment vertical="center"/>
    </xf>
    <xf numFmtId="169" fontId="2" fillId="0" borderId="25" xfId="0" applyNumberFormat="1" applyFont="1" applyBorder="1" applyAlignment="1">
      <alignment horizontal="right"/>
    </xf>
    <xf numFmtId="3" fontId="2" fillId="0" borderId="32" xfId="0" applyNumberFormat="1" applyFont="1" applyBorder="1" applyAlignment="1">
      <alignment horizontal="right"/>
    </xf>
    <xf numFmtId="3" fontId="2" fillId="0" borderId="0" xfId="0" applyNumberFormat="1" applyFont="1" applyBorder="1" applyAlignment="1">
      <alignment/>
    </xf>
    <xf numFmtId="0" fontId="1" fillId="0" borderId="27" xfId="0" applyFont="1" applyBorder="1" applyAlignment="1">
      <alignment/>
    </xf>
    <xf numFmtId="0" fontId="1" fillId="0" borderId="0" xfId="0" applyFont="1" applyFill="1" applyAlignment="1">
      <alignment/>
    </xf>
    <xf numFmtId="0" fontId="11" fillId="0" borderId="33" xfId="0" applyFont="1" applyBorder="1" applyAlignment="1">
      <alignment horizontal="left" wrapText="1"/>
    </xf>
    <xf numFmtId="0" fontId="3" fillId="0" borderId="13" xfId="0" applyFont="1" applyBorder="1" applyAlignment="1">
      <alignment wrapText="1"/>
    </xf>
    <xf numFmtId="0" fontId="3" fillId="0" borderId="13" xfId="0" applyFont="1" applyBorder="1" applyAlignment="1">
      <alignment horizontal="left" wrapText="1" indent="1"/>
    </xf>
    <xf numFmtId="0" fontId="4" fillId="0" borderId="34" xfId="0" applyFont="1" applyBorder="1" applyAlignment="1">
      <alignment wrapText="1"/>
    </xf>
    <xf numFmtId="3" fontId="4" fillId="0" borderId="27" xfId="0" applyNumberFormat="1" applyFont="1" applyBorder="1" applyAlignment="1" applyProtection="1">
      <alignment wrapText="1"/>
      <protection/>
    </xf>
    <xf numFmtId="0" fontId="4" fillId="0" borderId="12" xfId="0" applyFont="1" applyBorder="1" applyAlignment="1">
      <alignment wrapText="1"/>
    </xf>
    <xf numFmtId="0" fontId="3" fillId="0" borderId="13" xfId="0" applyFont="1" applyBorder="1" applyAlignment="1">
      <alignment horizontal="left" wrapText="1" indent="2"/>
    </xf>
    <xf numFmtId="0" fontId="11" fillId="0" borderId="34" xfId="0" applyFont="1" applyBorder="1" applyAlignment="1">
      <alignment vertical="top" wrapText="1"/>
    </xf>
    <xf numFmtId="0" fontId="11" fillId="0" borderId="12" xfId="0" applyFont="1" applyBorder="1" applyAlignment="1">
      <alignment wrapText="1"/>
    </xf>
    <xf numFmtId="0" fontId="11" fillId="0" borderId="34" xfId="0" applyFont="1" applyBorder="1" applyAlignment="1">
      <alignment wrapText="1"/>
    </xf>
    <xf numFmtId="3" fontId="4" fillId="33" borderId="34" xfId="0" applyNumberFormat="1" applyFont="1" applyFill="1" applyBorder="1" applyAlignment="1" applyProtection="1">
      <alignment wrapText="1"/>
      <protection/>
    </xf>
    <xf numFmtId="3" fontId="4" fillId="33" borderId="27" xfId="0" applyNumberFormat="1" applyFont="1" applyFill="1" applyBorder="1" applyAlignment="1" applyProtection="1">
      <alignment wrapText="1"/>
      <protection/>
    </xf>
    <xf numFmtId="0" fontId="4" fillId="0" borderId="13" xfId="0" applyFont="1" applyBorder="1" applyAlignment="1">
      <alignment wrapText="1"/>
    </xf>
    <xf numFmtId="3" fontId="2" fillId="0" borderId="32" xfId="0" applyNumberFormat="1" applyFont="1" applyBorder="1" applyAlignment="1">
      <alignment vertical="center"/>
    </xf>
    <xf numFmtId="3" fontId="2" fillId="0" borderId="24" xfId="0" applyNumberFormat="1" applyFont="1" applyFill="1" applyBorder="1" applyAlignment="1">
      <alignment/>
    </xf>
    <xf numFmtId="0" fontId="7" fillId="0" borderId="0" xfId="0" applyFont="1" applyAlignment="1">
      <alignment/>
    </xf>
    <xf numFmtId="0" fontId="4" fillId="0" borderId="0" xfId="0" applyFont="1" applyAlignment="1">
      <alignment/>
    </xf>
    <xf numFmtId="169" fontId="2" fillId="0" borderId="0" xfId="0" applyNumberFormat="1" applyFont="1" applyAlignment="1">
      <alignment/>
    </xf>
    <xf numFmtId="170" fontId="2" fillId="0" borderId="0" xfId="0" applyNumberFormat="1" applyFont="1" applyAlignment="1">
      <alignment/>
    </xf>
    <xf numFmtId="3" fontId="2" fillId="0" borderId="26" xfId="0" applyNumberFormat="1" applyFont="1" applyBorder="1" applyAlignment="1">
      <alignment/>
    </xf>
    <xf numFmtId="169" fontId="2" fillId="0" borderId="25" xfId="0" applyNumberFormat="1" applyFont="1" applyBorder="1" applyAlignment="1">
      <alignment/>
    </xf>
    <xf numFmtId="3" fontId="2" fillId="0" borderId="25" xfId="0" applyNumberFormat="1" applyFont="1" applyBorder="1" applyAlignment="1">
      <alignment/>
    </xf>
    <xf numFmtId="170" fontId="2" fillId="0" borderId="22" xfId="0" applyNumberFormat="1" applyFont="1" applyBorder="1" applyAlignment="1">
      <alignment/>
    </xf>
    <xf numFmtId="3" fontId="2" fillId="0" borderId="25"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0" xfId="0" applyNumberFormat="1" applyFont="1" applyFill="1" applyBorder="1" applyAlignment="1">
      <alignment/>
    </xf>
    <xf numFmtId="3" fontId="4" fillId="33" borderId="14" xfId="0" applyNumberFormat="1" applyFont="1" applyFill="1" applyBorder="1" applyAlignment="1">
      <alignment vertical="center"/>
    </xf>
    <xf numFmtId="3" fontId="2" fillId="0" borderId="10" xfId="0" applyNumberFormat="1" applyFont="1" applyBorder="1" applyAlignment="1">
      <alignment/>
    </xf>
    <xf numFmtId="3" fontId="2" fillId="0" borderId="11" xfId="0" applyNumberFormat="1" applyFont="1" applyBorder="1" applyAlignment="1">
      <alignment/>
    </xf>
    <xf numFmtId="3" fontId="2" fillId="0" borderId="26" xfId="0" applyNumberFormat="1" applyFont="1" applyFill="1" applyBorder="1" applyAlignment="1">
      <alignment/>
    </xf>
    <xf numFmtId="3" fontId="14" fillId="0" borderId="0" xfId="0" applyNumberFormat="1" applyFont="1" applyAlignment="1">
      <alignment/>
    </xf>
    <xf numFmtId="0" fontId="15" fillId="0" borderId="0" xfId="0" applyFont="1" applyAlignment="1">
      <alignment/>
    </xf>
    <xf numFmtId="3" fontId="2" fillId="0" borderId="32"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35" xfId="0" applyNumberFormat="1" applyFont="1" applyBorder="1" applyAlignment="1">
      <alignment vertical="center"/>
    </xf>
    <xf numFmtId="3" fontId="4" fillId="33" borderId="23" xfId="0" applyNumberFormat="1" applyFont="1" applyFill="1" applyBorder="1" applyAlignment="1">
      <alignment vertical="center"/>
    </xf>
    <xf numFmtId="3" fontId="4" fillId="33" borderId="26" xfId="0" applyNumberFormat="1" applyFont="1" applyFill="1" applyBorder="1" applyAlignment="1">
      <alignment vertical="center"/>
    </xf>
    <xf numFmtId="3" fontId="1" fillId="0" borderId="18" xfId="0" applyNumberFormat="1" applyFont="1" applyBorder="1" applyAlignment="1">
      <alignment/>
    </xf>
    <xf numFmtId="3" fontId="2" fillId="0" borderId="22" xfId="0" applyNumberFormat="1" applyFont="1" applyBorder="1" applyAlignment="1">
      <alignment horizontal="right" vertical="center"/>
    </xf>
    <xf numFmtId="0" fontId="3" fillId="0" borderId="14" xfId="0" applyFont="1" applyBorder="1" applyAlignment="1">
      <alignment horizontal="centerContinuous" wrapText="1"/>
    </xf>
    <xf numFmtId="3" fontId="2" fillId="0" borderId="35" xfId="0" applyNumberFormat="1" applyFont="1" applyBorder="1" applyAlignment="1">
      <alignment horizontal="right" vertical="center"/>
    </xf>
    <xf numFmtId="0" fontId="2" fillId="0" borderId="0" xfId="0" applyFont="1" applyAlignment="1">
      <alignment/>
    </xf>
    <xf numFmtId="0" fontId="4" fillId="0" borderId="28" xfId="0" applyFont="1" applyFill="1" applyBorder="1" applyAlignment="1">
      <alignment horizontal="left" vertical="center"/>
    </xf>
    <xf numFmtId="3" fontId="2" fillId="0" borderId="36" xfId="0" applyNumberFormat="1" applyFont="1" applyFill="1" applyBorder="1" applyAlignment="1" applyProtection="1">
      <alignment horizontal="right" wrapText="1"/>
      <protection locked="0"/>
    </xf>
    <xf numFmtId="3" fontId="17" fillId="0" borderId="0" xfId="0" applyNumberFormat="1" applyFont="1" applyAlignment="1">
      <alignment/>
    </xf>
    <xf numFmtId="4" fontId="2" fillId="0" borderId="0" xfId="0" applyNumberFormat="1" applyFont="1" applyAlignment="1">
      <alignment/>
    </xf>
    <xf numFmtId="3" fontId="2" fillId="0" borderId="17" xfId="0" applyNumberFormat="1" applyFont="1" applyBorder="1" applyAlignment="1">
      <alignment/>
    </xf>
    <xf numFmtId="3" fontId="2" fillId="0" borderId="25" xfId="0" applyNumberFormat="1" applyFont="1" applyFill="1" applyBorder="1" applyAlignment="1">
      <alignment/>
    </xf>
    <xf numFmtId="3" fontId="2" fillId="0" borderId="22" xfId="0" applyNumberFormat="1" applyFont="1" applyFill="1" applyBorder="1" applyAlignment="1">
      <alignment vertical="center"/>
    </xf>
    <xf numFmtId="172" fontId="1" fillId="0" borderId="0" xfId="0" applyNumberFormat="1" applyFont="1" applyAlignment="1">
      <alignment/>
    </xf>
    <xf numFmtId="0" fontId="2" fillId="0" borderId="24" xfId="0" applyFont="1" applyBorder="1" applyAlignment="1">
      <alignment horizontal="centerContinuous"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37"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indent="3"/>
    </xf>
    <xf numFmtId="0" fontId="4" fillId="33" borderId="12" xfId="0" applyFont="1" applyFill="1" applyBorder="1" applyAlignment="1">
      <alignment horizontal="left" vertical="center" wrapText="1"/>
    </xf>
    <xf numFmtId="0" fontId="2" fillId="0" borderId="38" xfId="0" applyFont="1" applyBorder="1" applyAlignment="1">
      <alignment horizontal="left" vertical="center" wrapText="1" indent="1"/>
    </xf>
    <xf numFmtId="0" fontId="4" fillId="33" borderId="12" xfId="0" applyFont="1" applyFill="1" applyBorder="1" applyAlignment="1">
      <alignment horizontal="left" vertical="center" wrapText="1"/>
    </xf>
    <xf numFmtId="0" fontId="2" fillId="0" borderId="39" xfId="0" applyFont="1" applyFill="1" applyBorder="1" applyAlignment="1">
      <alignment vertical="center" wrapText="1"/>
    </xf>
    <xf numFmtId="0" fontId="2" fillId="0" borderId="40" xfId="0" applyFont="1" applyBorder="1" applyAlignment="1">
      <alignment wrapText="1"/>
    </xf>
    <xf numFmtId="0" fontId="2" fillId="0" borderId="40" xfId="0" applyFont="1" applyBorder="1" applyAlignment="1">
      <alignment vertical="center" wrapText="1"/>
    </xf>
    <xf numFmtId="0" fontId="4" fillId="33" borderId="40" xfId="0" applyFont="1" applyFill="1" applyBorder="1" applyAlignment="1">
      <alignment vertical="center" wrapText="1"/>
    </xf>
    <xf numFmtId="0" fontId="4" fillId="33" borderId="40" xfId="0" applyFont="1" applyFill="1" applyBorder="1" applyAlignment="1">
      <alignment/>
    </xf>
    <xf numFmtId="0" fontId="2" fillId="0" borderId="40" xfId="0" applyFont="1" applyBorder="1" applyAlignment="1">
      <alignment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0" fontId="3" fillId="0" borderId="24" xfId="0" applyFont="1" applyBorder="1" applyAlignment="1">
      <alignment horizontal="center" wrapText="1"/>
    </xf>
    <xf numFmtId="0" fontId="2" fillId="0" borderId="24" xfId="0" applyFont="1" applyBorder="1" applyAlignment="1">
      <alignment horizontal="center" wrapText="1"/>
    </xf>
    <xf numFmtId="0" fontId="2" fillId="0" borderId="10" xfId="0" applyFont="1" applyFill="1" applyBorder="1" applyAlignment="1">
      <alignment horizontal="left" vertical="center" wrapText="1" indent="3"/>
    </xf>
    <xf numFmtId="0" fontId="2" fillId="0" borderId="11" xfId="0" applyFont="1" applyBorder="1" applyAlignment="1">
      <alignment horizontal="left" vertical="center" wrapText="1" indent="3"/>
    </xf>
    <xf numFmtId="0" fontId="4" fillId="33" borderId="23" xfId="0" applyFont="1" applyFill="1" applyBorder="1" applyAlignment="1">
      <alignment horizontal="left"/>
    </xf>
    <xf numFmtId="3" fontId="5" fillId="0" borderId="0" xfId="0" applyNumberFormat="1" applyFont="1" applyAlignment="1">
      <alignment wrapText="1"/>
    </xf>
    <xf numFmtId="0" fontId="5" fillId="0" borderId="0" xfId="0" applyFont="1" applyAlignment="1">
      <alignment horizontal="left" wrapText="1"/>
    </xf>
    <xf numFmtId="3" fontId="2" fillId="0" borderId="0" xfId="0" applyNumberFormat="1" applyFont="1" applyAlignment="1">
      <alignment horizontal="right"/>
    </xf>
    <xf numFmtId="0" fontId="8" fillId="0" borderId="0" xfId="0" applyFont="1" applyAlignment="1">
      <alignment/>
    </xf>
    <xf numFmtId="0" fontId="5" fillId="0" borderId="0" xfId="0" applyFont="1" applyAlignment="1">
      <alignment wrapText="1"/>
    </xf>
    <xf numFmtId="0" fontId="3" fillId="0" borderId="11" xfId="0" applyFont="1" applyBorder="1" applyAlignment="1">
      <alignment horizontal="centerContinuous" wrapText="1"/>
    </xf>
    <xf numFmtId="0" fontId="5" fillId="0" borderId="0" xfId="0" applyFont="1" applyAlignment="1">
      <alignment horizontal="left"/>
    </xf>
    <xf numFmtId="0" fontId="4" fillId="0" borderId="39" xfId="0" applyFont="1" applyBorder="1" applyAlignment="1">
      <alignment wrapText="1"/>
    </xf>
    <xf numFmtId="0" fontId="4" fillId="0" borderId="40" xfId="0" applyFont="1" applyBorder="1" applyAlignment="1">
      <alignment wrapText="1"/>
    </xf>
    <xf numFmtId="0" fontId="4" fillId="0" borderId="40" xfId="0" applyFont="1" applyBorder="1" applyAlignment="1" applyProtection="1">
      <alignment horizontal="left" wrapText="1"/>
      <protection/>
    </xf>
    <xf numFmtId="0" fontId="2" fillId="0" borderId="40" xfId="0" applyFont="1" applyBorder="1" applyAlignment="1">
      <alignment horizontal="left" wrapText="1" indent="1"/>
    </xf>
    <xf numFmtId="0" fontId="4" fillId="0" borderId="18" xfId="0" applyFont="1" applyBorder="1" applyAlignment="1">
      <alignment/>
    </xf>
    <xf numFmtId="0" fontId="2" fillId="0" borderId="40" xfId="0" applyFont="1" applyBorder="1" applyAlignment="1">
      <alignment horizontal="left" wrapText="1" indent="1"/>
    </xf>
    <xf numFmtId="0" fontId="4" fillId="33" borderId="40" xfId="0" applyFont="1" applyFill="1" applyBorder="1" applyAlignment="1">
      <alignment wrapText="1"/>
    </xf>
    <xf numFmtId="0" fontId="4" fillId="33" borderId="41" xfId="0" applyFont="1" applyFill="1" applyBorder="1" applyAlignment="1">
      <alignment wrapText="1"/>
    </xf>
    <xf numFmtId="0" fontId="8" fillId="0" borderId="0" xfId="0" applyFont="1" applyBorder="1" applyAlignment="1">
      <alignment/>
    </xf>
    <xf numFmtId="0" fontId="2" fillId="0" borderId="0" xfId="0" applyFont="1" applyBorder="1" applyAlignment="1">
      <alignment horizontal="right"/>
    </xf>
    <xf numFmtId="3" fontId="2" fillId="0" borderId="25" xfId="0" applyNumberFormat="1" applyFont="1" applyFill="1" applyBorder="1" applyAlignment="1" applyProtection="1">
      <alignment wrapText="1"/>
      <protection/>
    </xf>
    <xf numFmtId="0" fontId="5" fillId="0" borderId="0" xfId="0" applyFont="1" applyAlignment="1">
      <alignment wrapText="1"/>
    </xf>
    <xf numFmtId="0" fontId="5" fillId="0" borderId="0" xfId="0" applyFont="1" applyAlignment="1">
      <alignment horizontal="left" wrapText="1"/>
    </xf>
    <xf numFmtId="0" fontId="12" fillId="0" borderId="0" xfId="0" applyFont="1" applyAlignment="1">
      <alignment wrapText="1"/>
    </xf>
    <xf numFmtId="0" fontId="8" fillId="0" borderId="0" xfId="0" applyFont="1" applyAlignment="1">
      <alignment wrapText="1"/>
    </xf>
    <xf numFmtId="3" fontId="2" fillId="0" borderId="22" xfId="0" applyNumberFormat="1" applyFont="1" applyBorder="1" applyAlignment="1">
      <alignment/>
    </xf>
    <xf numFmtId="3" fontId="2" fillId="0" borderId="42" xfId="0" applyNumberFormat="1" applyFont="1" applyBorder="1" applyAlignment="1">
      <alignment/>
    </xf>
    <xf numFmtId="3" fontId="4" fillId="33" borderId="25" xfId="0" applyNumberFormat="1" applyFont="1" applyFill="1" applyBorder="1" applyAlignment="1">
      <alignment horizontal="right"/>
    </xf>
    <xf numFmtId="3" fontId="2" fillId="0" borderId="26" xfId="0" applyNumberFormat="1" applyFont="1" applyBorder="1" applyAlignment="1">
      <alignment/>
    </xf>
    <xf numFmtId="0" fontId="2" fillId="0" borderId="22" xfId="0" applyFont="1" applyBorder="1" applyAlignment="1">
      <alignment horizontal="center" wrapText="1"/>
    </xf>
    <xf numFmtId="0" fontId="2" fillId="0" borderId="11" xfId="0" applyFont="1" applyBorder="1" applyAlignment="1">
      <alignment horizontal="center" wrapText="1"/>
    </xf>
    <xf numFmtId="0" fontId="2" fillId="0" borderId="42" xfId="0" applyFont="1" applyBorder="1" applyAlignment="1">
      <alignment horizontal="center" wrapText="1"/>
    </xf>
    <xf numFmtId="3" fontId="2" fillId="0" borderId="25" xfId="0" applyNumberFormat="1" applyFont="1" applyBorder="1" applyAlignment="1">
      <alignment horizontal="right" vertical="center"/>
    </xf>
    <xf numFmtId="3" fontId="2" fillId="0" borderId="24" xfId="0" applyNumberFormat="1" applyFont="1" applyBorder="1" applyAlignment="1">
      <alignment vertical="center"/>
    </xf>
    <xf numFmtId="3" fontId="2" fillId="0" borderId="25" xfId="0" applyNumberFormat="1" applyFont="1" applyFill="1" applyBorder="1" applyAlignment="1">
      <alignment horizontal="right"/>
    </xf>
    <xf numFmtId="0" fontId="2" fillId="0" borderId="11" xfId="0" applyFont="1" applyBorder="1" applyAlignment="1">
      <alignment horizontal="center" wrapText="1"/>
    </xf>
    <xf numFmtId="0" fontId="4" fillId="33" borderId="24"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wrapText="1" indent="3"/>
    </xf>
    <xf numFmtId="0" fontId="2" fillId="0" borderId="25" xfId="0" applyFont="1" applyFill="1" applyBorder="1" applyAlignment="1">
      <alignment horizontal="left" vertical="center" wrapText="1" indent="3"/>
    </xf>
    <xf numFmtId="0" fontId="2" fillId="0" borderId="22" xfId="0" applyFont="1" applyBorder="1" applyAlignment="1">
      <alignment horizontal="left" vertical="center" wrapText="1" indent="3"/>
    </xf>
    <xf numFmtId="0" fontId="2" fillId="0" borderId="33" xfId="0" applyFont="1" applyBorder="1" applyAlignment="1">
      <alignment horizontal="left" vertical="center"/>
    </xf>
    <xf numFmtId="0" fontId="11" fillId="0" borderId="43" xfId="0" applyFont="1" applyBorder="1" applyAlignment="1">
      <alignment horizontal="left" wrapText="1"/>
    </xf>
    <xf numFmtId="0" fontId="3" fillId="0" borderId="40" xfId="0" applyFont="1" applyBorder="1" applyAlignment="1">
      <alignment wrapText="1"/>
    </xf>
    <xf numFmtId="0" fontId="3" fillId="0" borderId="40" xfId="0" applyFont="1" applyBorder="1" applyAlignment="1">
      <alignment horizontal="left" wrapText="1" indent="1"/>
    </xf>
    <xf numFmtId="0" fontId="4" fillId="0" borderId="18" xfId="0" applyFont="1" applyBorder="1" applyAlignment="1">
      <alignment wrapText="1"/>
    </xf>
    <xf numFmtId="0" fontId="4" fillId="0" borderId="39" xfId="0" applyFont="1" applyBorder="1" applyAlignment="1">
      <alignment wrapText="1"/>
    </xf>
    <xf numFmtId="0" fontId="3" fillId="0" borderId="40" xfId="0" applyFont="1" applyBorder="1" applyAlignment="1">
      <alignment horizontal="left" wrapText="1" indent="2"/>
    </xf>
    <xf numFmtId="0" fontId="11" fillId="0" borderId="18" xfId="0" applyFont="1" applyBorder="1" applyAlignment="1">
      <alignment vertical="top" wrapText="1"/>
    </xf>
    <xf numFmtId="0" fontId="11" fillId="0" borderId="39" xfId="0" applyFont="1" applyBorder="1" applyAlignment="1">
      <alignment wrapText="1"/>
    </xf>
    <xf numFmtId="0" fontId="11" fillId="0" borderId="18" xfId="0" applyFont="1" applyBorder="1" applyAlignment="1">
      <alignment wrapText="1"/>
    </xf>
    <xf numFmtId="3" fontId="4" fillId="33" borderId="18" xfId="0" applyNumberFormat="1" applyFont="1" applyFill="1" applyBorder="1" applyAlignment="1" applyProtection="1">
      <alignment wrapText="1"/>
      <protection/>
    </xf>
    <xf numFmtId="0" fontId="4" fillId="0" borderId="0" xfId="0" applyFont="1" applyBorder="1" applyAlignment="1">
      <alignment/>
    </xf>
    <xf numFmtId="0" fontId="4" fillId="0" borderId="40" xfId="0" applyFont="1" applyBorder="1" applyAlignment="1">
      <alignment wrapText="1"/>
    </xf>
    <xf numFmtId="0" fontId="4" fillId="33" borderId="40" xfId="0" applyFont="1" applyFill="1" applyBorder="1" applyAlignment="1">
      <alignment wrapText="1"/>
    </xf>
    <xf numFmtId="0" fontId="4" fillId="33" borderId="41" xfId="0" applyFont="1" applyFill="1" applyBorder="1" applyAlignment="1">
      <alignment wrapText="1"/>
    </xf>
    <xf numFmtId="2" fontId="5" fillId="0" borderId="0" xfId="0" applyNumberFormat="1" applyFont="1" applyAlignment="1">
      <alignment wrapText="1"/>
    </xf>
    <xf numFmtId="3" fontId="12" fillId="0" borderId="0" xfId="0" applyNumberFormat="1" applyFont="1" applyAlignment="1">
      <alignment vertical="top" wrapText="1"/>
    </xf>
    <xf numFmtId="3" fontId="12" fillId="0" borderId="0" xfId="0" applyNumberFormat="1" applyFont="1" applyAlignment="1">
      <alignment vertical="top" wrapText="1"/>
    </xf>
    <xf numFmtId="0" fontId="3" fillId="0" borderId="44" xfId="0" applyFont="1" applyBorder="1" applyAlignment="1">
      <alignment horizontal="center" wrapText="1"/>
    </xf>
    <xf numFmtId="0" fontId="2" fillId="0" borderId="45" xfId="0" applyFont="1" applyBorder="1" applyAlignment="1">
      <alignment vertical="center"/>
    </xf>
    <xf numFmtId="0" fontId="2" fillId="0" borderId="46" xfId="0" applyFont="1" applyBorder="1" applyAlignment="1">
      <alignment vertical="center"/>
    </xf>
    <xf numFmtId="3" fontId="2" fillId="0" borderId="35" xfId="0" applyNumberFormat="1" applyFont="1" applyBorder="1" applyAlignment="1">
      <alignment/>
    </xf>
    <xf numFmtId="0" fontId="4" fillId="33" borderId="47"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2" fillId="0" borderId="38" xfId="0" applyFont="1" applyBorder="1" applyAlignment="1">
      <alignment horizontal="left" vertical="center" wrapText="1"/>
    </xf>
    <xf numFmtId="0" fontId="2" fillId="0" borderId="49" xfId="0" applyFont="1" applyBorder="1" applyAlignment="1">
      <alignment horizontal="left" vertical="center" wrapText="1"/>
    </xf>
    <xf numFmtId="0" fontId="2" fillId="0" borderId="38" xfId="0" applyFont="1" applyBorder="1" applyAlignment="1">
      <alignment horizontal="left" vertical="center" wrapText="1" indent="3"/>
    </xf>
    <xf numFmtId="0" fontId="2" fillId="0" borderId="38" xfId="0" applyFont="1" applyFill="1" applyBorder="1" applyAlignment="1">
      <alignment horizontal="left" vertical="center" wrapText="1" indent="3"/>
    </xf>
    <xf numFmtId="0" fontId="2" fillId="0" borderId="50" xfId="0" applyFont="1" applyBorder="1" applyAlignment="1">
      <alignment horizontal="left" vertical="center" wrapText="1" indent="3"/>
    </xf>
    <xf numFmtId="0" fontId="4" fillId="33" borderId="47" xfId="0" applyFont="1" applyFill="1" applyBorder="1" applyAlignment="1">
      <alignment horizontal="left"/>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10" xfId="0" applyFont="1" applyBorder="1" applyAlignment="1">
      <alignment horizontal="left" vertical="center"/>
    </xf>
    <xf numFmtId="3" fontId="4" fillId="33" borderId="14" xfId="0" applyNumberFormat="1" applyFont="1" applyFill="1" applyBorder="1" applyAlignment="1">
      <alignment/>
    </xf>
    <xf numFmtId="0" fontId="4" fillId="33" borderId="52" xfId="0" applyFont="1" applyFill="1" applyBorder="1" applyAlignment="1">
      <alignment horizontal="left"/>
    </xf>
    <xf numFmtId="3" fontId="4" fillId="33" borderId="23" xfId="0" applyNumberFormat="1" applyFont="1" applyFill="1" applyBorder="1" applyAlignment="1">
      <alignment/>
    </xf>
    <xf numFmtId="0" fontId="2" fillId="0" borderId="13" xfId="0" applyFont="1" applyBorder="1" applyAlignment="1">
      <alignment vertical="center"/>
    </xf>
    <xf numFmtId="0" fontId="2" fillId="0" borderId="10" xfId="0" applyFont="1" applyBorder="1" applyAlignment="1">
      <alignment vertical="center"/>
    </xf>
    <xf numFmtId="169" fontId="4" fillId="0" borderId="20" xfId="0" applyNumberFormat="1" applyFont="1" applyFill="1" applyBorder="1" applyAlignment="1">
      <alignment vertical="center"/>
    </xf>
    <xf numFmtId="0" fontId="3" fillId="0" borderId="11" xfId="0" applyFont="1" applyBorder="1" applyAlignment="1">
      <alignment horizontal="center" wrapText="1"/>
    </xf>
    <xf numFmtId="0" fontId="3" fillId="0" borderId="14" xfId="0" applyFont="1" applyBorder="1" applyAlignment="1">
      <alignment horizontal="center" wrapText="1"/>
    </xf>
    <xf numFmtId="0" fontId="2" fillId="0" borderId="14" xfId="0" applyFont="1" applyBorder="1" applyAlignment="1">
      <alignment wrapText="1"/>
    </xf>
    <xf numFmtId="0" fontId="3" fillId="0" borderId="16" xfId="0" applyFont="1" applyBorder="1" applyAlignment="1">
      <alignment horizontal="center" wrapText="1"/>
    </xf>
    <xf numFmtId="0" fontId="4" fillId="33" borderId="14" xfId="0" applyFont="1" applyFill="1" applyBorder="1" applyAlignment="1">
      <alignment horizontal="left"/>
    </xf>
    <xf numFmtId="3" fontId="4" fillId="33" borderId="53" xfId="0" applyNumberFormat="1" applyFont="1" applyFill="1" applyBorder="1" applyAlignment="1">
      <alignment vertical="center"/>
    </xf>
    <xf numFmtId="3" fontId="4" fillId="33" borderId="53" xfId="0" applyNumberFormat="1" applyFont="1" applyFill="1" applyBorder="1" applyAlignment="1">
      <alignment/>
    </xf>
    <xf numFmtId="3" fontId="4" fillId="33" borderId="54" xfId="0" applyNumberFormat="1" applyFont="1" applyFill="1" applyBorder="1" applyAlignment="1">
      <alignment/>
    </xf>
    <xf numFmtId="3" fontId="4" fillId="0" borderId="55" xfId="0" applyNumberFormat="1" applyFont="1" applyFill="1" applyBorder="1" applyAlignment="1">
      <alignment vertical="center"/>
    </xf>
    <xf numFmtId="3" fontId="2" fillId="0" borderId="24" xfId="0" applyNumberFormat="1" applyFont="1" applyBorder="1" applyAlignment="1">
      <alignment horizontal="right" vertical="center"/>
    </xf>
    <xf numFmtId="0" fontId="3" fillId="0" borderId="14" xfId="0" applyFont="1" applyBorder="1" applyAlignment="1">
      <alignment horizontal="left" wrapText="1"/>
    </xf>
    <xf numFmtId="0" fontId="4" fillId="0" borderId="20" xfId="0" applyFont="1" applyBorder="1" applyAlignment="1">
      <alignment/>
    </xf>
    <xf numFmtId="0" fontId="2" fillId="0" borderId="36" xfId="0" applyFont="1" applyBorder="1" applyAlignment="1">
      <alignment vertical="center"/>
    </xf>
    <xf numFmtId="0" fontId="2" fillId="0" borderId="49" xfId="0" applyFont="1" applyBorder="1" applyAlignment="1">
      <alignment vertical="center"/>
    </xf>
    <xf numFmtId="0" fontId="2" fillId="0" borderId="56" xfId="0" applyFont="1" applyBorder="1" applyAlignment="1">
      <alignment vertical="center"/>
    </xf>
    <xf numFmtId="0" fontId="4" fillId="0" borderId="21" xfId="0" applyFont="1" applyBorder="1" applyAlignment="1">
      <alignment/>
    </xf>
    <xf numFmtId="3" fontId="4" fillId="33" borderId="14" xfId="0" applyNumberFormat="1" applyFont="1" applyFill="1" applyBorder="1" applyAlignment="1">
      <alignment vertical="center" wrapText="1"/>
    </xf>
    <xf numFmtId="3" fontId="2" fillId="0" borderId="10" xfId="0" applyNumberFormat="1" applyFont="1" applyBorder="1" applyAlignment="1">
      <alignment vertical="center" wrapText="1"/>
    </xf>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5" fillId="0" borderId="0" xfId="0" applyFont="1" applyAlignment="1">
      <alignment horizontal="left" vertical="top" wrapText="1"/>
    </xf>
    <xf numFmtId="3" fontId="4" fillId="33" borderId="16" xfId="0" applyNumberFormat="1" applyFont="1" applyFill="1" applyBorder="1" applyAlignment="1">
      <alignment vertical="center"/>
    </xf>
    <xf numFmtId="3" fontId="2" fillId="0" borderId="17" xfId="0" applyNumberFormat="1" applyFont="1" applyBorder="1" applyAlignment="1">
      <alignment vertical="center"/>
    </xf>
    <xf numFmtId="3" fontId="2" fillId="0" borderId="17" xfId="0" applyNumberFormat="1" applyFont="1" applyBorder="1" applyAlignment="1">
      <alignment horizontal="right" vertical="center"/>
    </xf>
    <xf numFmtId="3" fontId="2" fillId="0" borderId="42" xfId="0" applyNumberFormat="1" applyFont="1" applyBorder="1" applyAlignment="1">
      <alignment horizontal="right" vertical="center"/>
    </xf>
    <xf numFmtId="3" fontId="2" fillId="0" borderId="57" xfId="0" applyNumberFormat="1" applyFont="1" applyBorder="1" applyAlignment="1">
      <alignment/>
    </xf>
    <xf numFmtId="0" fontId="2" fillId="0" borderId="42" xfId="0" applyFont="1" applyBorder="1" applyAlignment="1">
      <alignment horizontal="center" wrapText="1"/>
    </xf>
    <xf numFmtId="3" fontId="4" fillId="33" borderId="16" xfId="0" applyNumberFormat="1" applyFont="1" applyFill="1" applyBorder="1" applyAlignment="1">
      <alignment vertical="center"/>
    </xf>
    <xf numFmtId="3" fontId="2" fillId="0" borderId="58" xfId="0" applyNumberFormat="1" applyFont="1" applyBorder="1" applyAlignment="1">
      <alignment horizontal="right" vertical="center"/>
    </xf>
    <xf numFmtId="3" fontId="2" fillId="0" borderId="42" xfId="0" applyNumberFormat="1" applyFont="1" applyBorder="1" applyAlignment="1">
      <alignment/>
    </xf>
    <xf numFmtId="3" fontId="2" fillId="0" borderId="57" xfId="0" applyNumberFormat="1" applyFont="1" applyBorder="1" applyAlignment="1">
      <alignment/>
    </xf>
    <xf numFmtId="169" fontId="2" fillId="0" borderId="17" xfId="0" applyNumberFormat="1" applyFont="1" applyBorder="1" applyAlignment="1">
      <alignment/>
    </xf>
    <xf numFmtId="3" fontId="2" fillId="0" borderId="17" xfId="0" applyNumberFormat="1" applyFont="1" applyBorder="1" applyAlignment="1">
      <alignment/>
    </xf>
    <xf numFmtId="3" fontId="3" fillId="0" borderId="16" xfId="0" applyNumberFormat="1" applyFont="1" applyBorder="1" applyAlignment="1">
      <alignment horizontal="center" wrapText="1"/>
    </xf>
    <xf numFmtId="3" fontId="3" fillId="0" borderId="42" xfId="0" applyNumberFormat="1" applyFont="1" applyBorder="1" applyAlignment="1">
      <alignment horizontal="center" wrapText="1"/>
    </xf>
    <xf numFmtId="3" fontId="4" fillId="0" borderId="59" xfId="0" applyNumberFormat="1" applyFont="1" applyFill="1" applyBorder="1" applyAlignment="1">
      <alignment vertical="center"/>
    </xf>
    <xf numFmtId="3" fontId="4" fillId="0" borderId="31" xfId="0" applyNumberFormat="1" applyFont="1" applyFill="1" applyBorder="1" applyAlignment="1">
      <alignment vertical="center"/>
    </xf>
    <xf numFmtId="3" fontId="2" fillId="0" borderId="57" xfId="0" applyNumberFormat="1" applyFont="1" applyBorder="1" applyAlignment="1">
      <alignment/>
    </xf>
    <xf numFmtId="3" fontId="4" fillId="33" borderId="57" xfId="0" applyNumberFormat="1" applyFont="1" applyFill="1" applyBorder="1" applyAlignment="1">
      <alignment vertical="center"/>
    </xf>
    <xf numFmtId="3" fontId="2" fillId="0" borderId="58" xfId="0" applyNumberFormat="1" applyFont="1" applyBorder="1" applyAlignment="1">
      <alignment/>
    </xf>
    <xf numFmtId="3" fontId="4" fillId="0" borderId="60" xfId="0" applyNumberFormat="1" applyFont="1" applyFill="1" applyBorder="1" applyAlignment="1">
      <alignment vertical="center"/>
    </xf>
    <xf numFmtId="0" fontId="2" fillId="0" borderId="12" xfId="0" applyFont="1" applyFill="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4" fillId="33" borderId="13" xfId="0" applyFont="1" applyFill="1" applyBorder="1" applyAlignment="1">
      <alignment vertical="top" wrapText="1"/>
    </xf>
    <xf numFmtId="0" fontId="4" fillId="33" borderId="13" xfId="0" applyFont="1" applyFill="1" applyBorder="1" applyAlignment="1">
      <alignment vertical="top"/>
    </xf>
    <xf numFmtId="0" fontId="3" fillId="0" borderId="16" xfId="0" applyFont="1" applyBorder="1" applyAlignment="1">
      <alignment horizontal="centerContinuous" wrapText="1"/>
    </xf>
    <xf numFmtId="0" fontId="3" fillId="0" borderId="42" xfId="0" applyFont="1" applyBorder="1" applyAlignment="1">
      <alignment horizontal="centerContinuous" wrapText="1"/>
    </xf>
    <xf numFmtId="0" fontId="2" fillId="0" borderId="15" xfId="0" applyFont="1" applyBorder="1" applyAlignment="1">
      <alignment vertical="center"/>
    </xf>
    <xf numFmtId="0" fontId="2" fillId="0" borderId="51" xfId="0" applyFont="1" applyBorder="1" applyAlignment="1">
      <alignment vertical="center"/>
    </xf>
    <xf numFmtId="174" fontId="1" fillId="0" borderId="0" xfId="0" applyNumberFormat="1" applyFont="1" applyAlignment="1">
      <alignment/>
    </xf>
    <xf numFmtId="3" fontId="4" fillId="33" borderId="24" xfId="0" applyNumberFormat="1" applyFont="1" applyFill="1" applyBorder="1" applyAlignment="1">
      <alignment vertical="center" wrapText="1"/>
    </xf>
    <xf numFmtId="3" fontId="2" fillId="0" borderId="25" xfId="0" applyNumberFormat="1" applyFont="1" applyBorder="1" applyAlignment="1">
      <alignment vertical="center" wrapText="1"/>
    </xf>
    <xf numFmtId="3" fontId="2" fillId="0" borderId="25"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3" fontId="4" fillId="33" borderId="24" xfId="0" applyNumberFormat="1" applyFont="1" applyFill="1" applyBorder="1" applyAlignment="1">
      <alignment vertical="center"/>
    </xf>
    <xf numFmtId="3" fontId="2" fillId="0" borderId="26" xfId="0" applyNumberFormat="1" applyFont="1" applyBorder="1" applyAlignment="1">
      <alignment/>
    </xf>
    <xf numFmtId="3" fontId="2" fillId="0" borderId="22" xfId="0" applyNumberFormat="1" applyFont="1" applyBorder="1" applyAlignment="1">
      <alignment/>
    </xf>
    <xf numFmtId="3" fontId="2" fillId="0" borderId="25" xfId="0" applyNumberFormat="1" applyFont="1" applyBorder="1" applyAlignment="1">
      <alignment/>
    </xf>
    <xf numFmtId="0" fontId="3" fillId="0" borderId="24" xfId="0" applyFont="1" applyBorder="1" applyAlignment="1">
      <alignment horizontal="centerContinuous" wrapText="1"/>
    </xf>
    <xf numFmtId="0" fontId="2" fillId="0" borderId="22" xfId="0" applyFont="1" applyBorder="1" applyAlignment="1">
      <alignment horizontal="center" wrapText="1"/>
    </xf>
    <xf numFmtId="3" fontId="2" fillId="0" borderId="32" xfId="0" applyNumberFormat="1" applyFont="1" applyBorder="1" applyAlignment="1">
      <alignment horizontal="right" vertical="center"/>
    </xf>
    <xf numFmtId="0" fontId="3" fillId="0" borderId="22" xfId="0" applyFont="1" applyBorder="1" applyAlignment="1">
      <alignment horizontal="centerContinuous" wrapText="1"/>
    </xf>
    <xf numFmtId="3" fontId="2" fillId="0" borderId="43" xfId="0" applyNumberFormat="1" applyFont="1" applyFill="1" applyBorder="1" applyAlignment="1" applyProtection="1">
      <alignment horizontal="right" wrapText="1"/>
      <protection locked="0"/>
    </xf>
    <xf numFmtId="0" fontId="3" fillId="0" borderId="14" xfId="0" applyFont="1" applyBorder="1" applyAlignment="1">
      <alignment horizontal="center" wrapText="1"/>
    </xf>
    <xf numFmtId="0" fontId="3" fillId="0" borderId="11" xfId="0" applyFont="1" applyBorder="1" applyAlignment="1">
      <alignment horizontal="center" wrapText="1"/>
    </xf>
    <xf numFmtId="3" fontId="2" fillId="0" borderId="23" xfId="0" applyNumberFormat="1" applyFont="1" applyFill="1" applyBorder="1" applyAlignment="1" applyProtection="1">
      <alignment horizontal="right" wrapText="1"/>
      <protection locked="0"/>
    </xf>
    <xf numFmtId="3" fontId="2" fillId="0" borderId="26" xfId="0" applyNumberFormat="1" applyFont="1" applyBorder="1" applyAlignment="1">
      <alignment vertical="center"/>
    </xf>
    <xf numFmtId="0" fontId="3" fillId="0" borderId="24" xfId="0" applyFont="1" applyBorder="1" applyAlignment="1">
      <alignment horizontal="left" wrapText="1"/>
    </xf>
    <xf numFmtId="0" fontId="0" fillId="0" borderId="18" xfId="0" applyFont="1" applyBorder="1" applyAlignment="1">
      <alignment/>
    </xf>
    <xf numFmtId="3" fontId="0" fillId="0" borderId="18" xfId="0" applyNumberFormat="1" applyFont="1" applyBorder="1" applyAlignment="1">
      <alignment/>
    </xf>
    <xf numFmtId="169" fontId="2" fillId="0" borderId="44" xfId="0" applyNumberFormat="1" applyFont="1" applyBorder="1" applyAlignment="1">
      <alignment/>
    </xf>
    <xf numFmtId="0" fontId="2" fillId="0" borderId="24" xfId="0" applyFont="1" applyBorder="1" applyAlignment="1">
      <alignment wrapText="1"/>
    </xf>
    <xf numFmtId="169" fontId="4" fillId="0" borderId="0" xfId="0" applyNumberFormat="1" applyFont="1" applyFill="1" applyBorder="1" applyAlignment="1">
      <alignment vertical="center"/>
    </xf>
    <xf numFmtId="3" fontId="2" fillId="0" borderId="25" xfId="0" applyNumberFormat="1" applyFont="1" applyFill="1" applyBorder="1" applyAlignment="1">
      <alignment/>
    </xf>
    <xf numFmtId="3" fontId="2" fillId="0" borderId="22" xfId="0" applyNumberFormat="1" applyFont="1" applyBorder="1" applyAlignment="1">
      <alignment/>
    </xf>
    <xf numFmtId="3" fontId="4" fillId="33" borderId="24" xfId="0" applyNumberFormat="1" applyFont="1" applyFill="1" applyBorder="1" applyAlignment="1">
      <alignment/>
    </xf>
    <xf numFmtId="3" fontId="4" fillId="33" borderId="26" xfId="0" applyNumberFormat="1" applyFont="1" applyFill="1" applyBorder="1" applyAlignment="1">
      <alignment/>
    </xf>
    <xf numFmtId="3" fontId="2" fillId="0" borderId="32" xfId="0" applyNumberFormat="1" applyFont="1" applyBorder="1" applyAlignment="1">
      <alignment/>
    </xf>
    <xf numFmtId="0" fontId="6" fillId="0" borderId="0" xfId="0" applyFont="1" applyAlignment="1">
      <alignment wrapText="1"/>
    </xf>
    <xf numFmtId="3" fontId="2" fillId="0" borderId="32" xfId="0" applyNumberFormat="1" applyFont="1" applyBorder="1" applyAlignment="1">
      <alignment/>
    </xf>
    <xf numFmtId="0" fontId="3" fillId="0" borderId="24" xfId="0" applyFont="1" applyBorder="1" applyAlignment="1">
      <alignment horizontal="center" wrapText="1"/>
    </xf>
    <xf numFmtId="0" fontId="3" fillId="0" borderId="22" xfId="0" applyFont="1" applyBorder="1" applyAlignment="1">
      <alignment horizontal="center" wrapText="1"/>
    </xf>
    <xf numFmtId="49" fontId="2" fillId="0" borderId="24" xfId="0" applyNumberFormat="1" applyFont="1" applyBorder="1" applyAlignment="1">
      <alignment vertical="center"/>
    </xf>
    <xf numFmtId="175" fontId="1" fillId="0" borderId="0" xfId="0" applyNumberFormat="1" applyFont="1" applyAlignment="1">
      <alignment/>
    </xf>
    <xf numFmtId="3" fontId="2" fillId="0" borderId="32" xfId="0" applyNumberFormat="1" applyFont="1" applyFill="1" applyBorder="1" applyAlignment="1">
      <alignment horizontal="right" vertical="center"/>
    </xf>
    <xf numFmtId="169" fontId="2" fillId="0" borderId="25" xfId="0" applyNumberFormat="1" applyFont="1" applyFill="1" applyBorder="1" applyAlignment="1">
      <alignment horizontal="right"/>
    </xf>
    <xf numFmtId="3" fontId="2" fillId="0" borderId="22" xfId="0" applyNumberFormat="1" applyFont="1" applyBorder="1" applyAlignment="1">
      <alignment horizontal="right"/>
    </xf>
    <xf numFmtId="3" fontId="2" fillId="0" borderId="26" xfId="0" applyNumberFormat="1" applyFont="1" applyFill="1" applyBorder="1" applyAlignment="1" applyProtection="1">
      <alignment horizontal="right" wrapText="1"/>
      <protection locked="0"/>
    </xf>
    <xf numFmtId="0" fontId="3" fillId="0" borderId="24" xfId="0" applyFont="1" applyBorder="1" applyAlignment="1">
      <alignment horizontal="left" wrapText="1"/>
    </xf>
    <xf numFmtId="0" fontId="3" fillId="0" borderId="22" xfId="0" applyFont="1" applyBorder="1" applyAlignment="1">
      <alignment horizontal="left" wrapText="1"/>
    </xf>
    <xf numFmtId="173" fontId="1" fillId="0" borderId="0" xfId="0" applyNumberFormat="1" applyFont="1" applyAlignment="1">
      <alignment/>
    </xf>
    <xf numFmtId="0" fontId="1" fillId="0" borderId="0" xfId="58" applyFont="1">
      <alignment/>
      <protection/>
    </xf>
    <xf numFmtId="0" fontId="20" fillId="0" borderId="0" xfId="58" applyFont="1" applyAlignment="1">
      <alignment horizontal="right"/>
      <protection/>
    </xf>
    <xf numFmtId="0" fontId="0" fillId="0" borderId="0" xfId="58">
      <alignment/>
      <protection/>
    </xf>
    <xf numFmtId="0" fontId="8" fillId="0" borderId="0" xfId="58" applyFont="1">
      <alignment/>
      <protection/>
    </xf>
    <xf numFmtId="0" fontId="2" fillId="0" borderId="0" xfId="58" applyFont="1" applyAlignment="1">
      <alignment wrapText="1"/>
      <protection/>
    </xf>
    <xf numFmtId="49" fontId="21" fillId="0" borderId="0" xfId="58" applyNumberFormat="1" applyFont="1">
      <alignment/>
      <protection/>
    </xf>
    <xf numFmtId="0" fontId="21" fillId="0" borderId="0" xfId="58" applyFont="1" applyAlignment="1">
      <alignment horizontal="left"/>
      <protection/>
    </xf>
    <xf numFmtId="49" fontId="21" fillId="0" borderId="0" xfId="58" applyNumberFormat="1" applyFont="1" applyAlignment="1">
      <alignment vertical="top"/>
      <protection/>
    </xf>
    <xf numFmtId="0" fontId="1" fillId="0" borderId="0" xfId="58" applyFont="1" applyAlignment="1">
      <alignment vertical="top"/>
      <protection/>
    </xf>
    <xf numFmtId="0" fontId="1" fillId="0" borderId="0" xfId="58" applyFont="1" applyAlignment="1">
      <alignment wrapText="1"/>
      <protection/>
    </xf>
    <xf numFmtId="169" fontId="1" fillId="0" borderId="0" xfId="0" applyNumberFormat="1" applyFont="1" applyAlignment="1">
      <alignment/>
    </xf>
    <xf numFmtId="3" fontId="1" fillId="0" borderId="0" xfId="0" applyNumberFormat="1" applyFont="1" applyAlignment="1" applyProtection="1">
      <alignment/>
      <protection/>
    </xf>
    <xf numFmtId="0" fontId="2" fillId="0" borderId="0" xfId="0" applyFont="1" applyAlignment="1" applyProtection="1">
      <alignment horizontal="right" wrapText="1"/>
      <protection/>
    </xf>
    <xf numFmtId="3" fontId="2" fillId="0" borderId="17" xfId="0" applyNumberFormat="1" applyFont="1" applyBorder="1" applyAlignment="1">
      <alignment wrapText="1"/>
    </xf>
    <xf numFmtId="3" fontId="4" fillId="33" borderId="17" xfId="0" applyNumberFormat="1" applyFont="1" applyFill="1" applyBorder="1" applyAlignment="1">
      <alignment wrapText="1"/>
    </xf>
    <xf numFmtId="3" fontId="4" fillId="33" borderId="42" xfId="0" applyNumberFormat="1" applyFont="1" applyFill="1" applyBorder="1" applyAlignment="1">
      <alignment wrapText="1"/>
    </xf>
    <xf numFmtId="169" fontId="7" fillId="0" borderId="0" xfId="0" applyNumberFormat="1" applyFont="1" applyAlignment="1">
      <alignment/>
    </xf>
    <xf numFmtId="3" fontId="0" fillId="0" borderId="0" xfId="0" applyNumberFormat="1" applyAlignment="1">
      <alignment/>
    </xf>
    <xf numFmtId="171" fontId="1" fillId="0" borderId="0" xfId="0" applyNumberFormat="1" applyFont="1" applyAlignment="1">
      <alignment/>
    </xf>
    <xf numFmtId="173" fontId="1" fillId="0" borderId="0" xfId="0" applyNumberFormat="1" applyFont="1" applyAlignment="1">
      <alignment horizontal="center"/>
    </xf>
    <xf numFmtId="170" fontId="1" fillId="0" borderId="0" xfId="0" applyNumberFormat="1" applyFont="1" applyAlignment="1">
      <alignment/>
    </xf>
    <xf numFmtId="0" fontId="2" fillId="0" borderId="0" xfId="0" applyFont="1" applyFill="1" applyBorder="1" applyAlignment="1">
      <alignment horizontal="center" wrapText="1"/>
    </xf>
    <xf numFmtId="3" fontId="2" fillId="8" borderId="25" xfId="0" applyNumberFormat="1" applyFont="1" applyFill="1" applyBorder="1" applyAlignment="1">
      <alignment vertical="center"/>
    </xf>
    <xf numFmtId="3" fontId="2" fillId="8" borderId="42" xfId="0" applyNumberFormat="1" applyFont="1" applyFill="1" applyBorder="1" applyAlignment="1">
      <alignment vertical="center"/>
    </xf>
    <xf numFmtId="3" fontId="2" fillId="34" borderId="25" xfId="0" applyNumberFormat="1" applyFont="1" applyFill="1" applyBorder="1" applyAlignment="1">
      <alignment vertical="center"/>
    </xf>
    <xf numFmtId="3" fontId="2" fillId="34" borderId="57" xfId="0" applyNumberFormat="1" applyFont="1" applyFill="1" applyBorder="1" applyAlignment="1">
      <alignment vertical="center"/>
    </xf>
    <xf numFmtId="3" fontId="2" fillId="34" borderId="17"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3" fontId="2" fillId="34" borderId="17" xfId="0" applyNumberFormat="1" applyFont="1" applyFill="1" applyBorder="1" applyAlignment="1">
      <alignment/>
    </xf>
    <xf numFmtId="3" fontId="2" fillId="34" borderId="42" xfId="0" applyNumberFormat="1" applyFont="1" applyFill="1" applyBorder="1" applyAlignment="1">
      <alignment/>
    </xf>
    <xf numFmtId="3" fontId="2" fillId="34" borderId="25" xfId="0" applyNumberFormat="1" applyFont="1" applyFill="1" applyBorder="1" applyAlignment="1" applyProtection="1">
      <alignment wrapText="1"/>
      <protection/>
    </xf>
    <xf numFmtId="173" fontId="0" fillId="0" borderId="0" xfId="0" applyNumberFormat="1" applyAlignment="1">
      <alignment/>
    </xf>
    <xf numFmtId="173" fontId="2" fillId="0" borderId="44" xfId="0" applyNumberFormat="1" applyFont="1" applyFill="1" applyBorder="1" applyAlignment="1">
      <alignment horizontal="center" wrapText="1"/>
    </xf>
    <xf numFmtId="0" fontId="3" fillId="0" borderId="13" xfId="0" applyFont="1" applyBorder="1" applyAlignment="1">
      <alignment vertical="top" wrapText="1"/>
    </xf>
    <xf numFmtId="0" fontId="61" fillId="0" borderId="13" xfId="0" applyFont="1" applyBorder="1" applyAlignment="1">
      <alignment horizontal="left" wrapText="1" indent="1"/>
    </xf>
    <xf numFmtId="3" fontId="2" fillId="0" borderId="44" xfId="0" applyNumberFormat="1" applyFont="1" applyBorder="1" applyAlignment="1">
      <alignment/>
    </xf>
    <xf numFmtId="3" fontId="2" fillId="0" borderId="17" xfId="0" applyNumberFormat="1" applyFont="1" applyFill="1" applyBorder="1" applyAlignment="1">
      <alignment horizontal="right"/>
    </xf>
    <xf numFmtId="169" fontId="2" fillId="0" borderId="17" xfId="0" applyNumberFormat="1" applyFont="1" applyFill="1" applyBorder="1" applyAlignment="1">
      <alignment horizontal="right"/>
    </xf>
    <xf numFmtId="170" fontId="2" fillId="0" borderId="42" xfId="0" applyNumberFormat="1" applyFont="1" applyFill="1" applyBorder="1" applyAlignment="1">
      <alignment horizontal="right"/>
    </xf>
    <xf numFmtId="3" fontId="6" fillId="0" borderId="0" xfId="0" applyNumberFormat="1" applyFont="1" applyAlignment="1">
      <alignment wrapText="1"/>
    </xf>
    <xf numFmtId="0" fontId="0" fillId="0" borderId="0" xfId="58" applyAlignment="1">
      <alignment horizontal="right" vertical="top"/>
      <protection/>
    </xf>
    <xf numFmtId="0" fontId="62" fillId="0" borderId="0" xfId="0" applyFont="1" applyAlignment="1">
      <alignment horizontal="right"/>
    </xf>
    <xf numFmtId="169" fontId="1" fillId="0" borderId="0" xfId="0" applyNumberFormat="1" applyFont="1" applyAlignment="1" applyProtection="1">
      <alignment/>
      <protection/>
    </xf>
    <xf numFmtId="3" fontId="1" fillId="0" borderId="0" xfId="0" applyNumberFormat="1" applyFont="1" applyBorder="1" applyAlignment="1" applyProtection="1">
      <alignment/>
      <protection/>
    </xf>
    <xf numFmtId="170" fontId="2" fillId="0" borderId="0" xfId="0" applyNumberFormat="1" applyFont="1" applyBorder="1" applyAlignment="1">
      <alignment/>
    </xf>
    <xf numFmtId="170" fontId="2" fillId="0" borderId="0" xfId="0" applyNumberFormat="1" applyFont="1" applyBorder="1" applyAlignment="1">
      <alignment/>
    </xf>
    <xf numFmtId="2" fontId="2" fillId="0" borderId="0" xfId="0" applyNumberFormat="1" applyFont="1" applyBorder="1" applyAlignment="1">
      <alignment/>
    </xf>
    <xf numFmtId="170" fontId="2" fillId="0" borderId="0" xfId="0" applyNumberFormat="1" applyFont="1" applyFill="1" applyBorder="1" applyAlignment="1">
      <alignment horizontal="right"/>
    </xf>
    <xf numFmtId="169" fontId="1" fillId="0" borderId="0" xfId="0" applyNumberFormat="1" applyFont="1" applyBorder="1" applyAlignment="1">
      <alignment horizontal="right"/>
    </xf>
    <xf numFmtId="169" fontId="1" fillId="0" borderId="0" xfId="0" applyNumberFormat="1" applyFont="1" applyFill="1" applyBorder="1" applyAlignment="1">
      <alignment horizontal="right"/>
    </xf>
    <xf numFmtId="0" fontId="6" fillId="0" borderId="0" xfId="0" applyFont="1" applyBorder="1" applyAlignment="1">
      <alignment/>
    </xf>
    <xf numFmtId="0" fontId="2" fillId="34" borderId="39" xfId="0" applyFont="1" applyFill="1" applyBorder="1" applyAlignment="1">
      <alignment wrapText="1"/>
    </xf>
    <xf numFmtId="3" fontId="2" fillId="34" borderId="14" xfId="0" applyNumberFormat="1" applyFont="1" applyFill="1" applyBorder="1" applyAlignment="1">
      <alignment vertical="center"/>
    </xf>
    <xf numFmtId="3" fontId="2" fillId="34" borderId="24" xfId="0" applyNumberFormat="1" applyFont="1" applyFill="1" applyBorder="1" applyAlignment="1">
      <alignment/>
    </xf>
    <xf numFmtId="3" fontId="2" fillId="34" borderId="24" xfId="0" applyNumberFormat="1" applyFont="1" applyFill="1" applyBorder="1" applyAlignment="1">
      <alignment horizontal="right"/>
    </xf>
    <xf numFmtId="3" fontId="2" fillId="34" borderId="26" xfId="0" applyNumberFormat="1" applyFont="1" applyFill="1" applyBorder="1" applyAlignment="1">
      <alignment horizontal="right"/>
    </xf>
    <xf numFmtId="0" fontId="2" fillId="35" borderId="12" xfId="0" applyFont="1" applyFill="1" applyBorder="1" applyAlignment="1">
      <alignment vertical="top" wrapText="1"/>
    </xf>
    <xf numFmtId="173" fontId="1" fillId="0" borderId="0" xfId="0" applyNumberFormat="1" applyFont="1" applyAlignment="1">
      <alignment wrapText="1"/>
    </xf>
    <xf numFmtId="0" fontId="6" fillId="0" borderId="21" xfId="0" applyFont="1" applyBorder="1" applyAlignment="1">
      <alignment wrapText="1"/>
    </xf>
    <xf numFmtId="0" fontId="6" fillId="36" borderId="0" xfId="0" applyFont="1" applyFill="1" applyBorder="1" applyAlignment="1">
      <alignment/>
    </xf>
    <xf numFmtId="0" fontId="12" fillId="0" borderId="0" xfId="0" applyFont="1" applyAlignment="1">
      <alignment vertical="top" wrapText="1"/>
    </xf>
    <xf numFmtId="0" fontId="12" fillId="36" borderId="0" xfId="0" applyFont="1" applyFill="1" applyAlignment="1">
      <alignment vertical="top" wrapText="1"/>
    </xf>
    <xf numFmtId="3" fontId="4" fillId="0" borderId="61" xfId="0" applyNumberFormat="1" applyFont="1" applyBorder="1" applyAlignment="1" applyProtection="1">
      <alignment wrapText="1"/>
      <protection/>
    </xf>
    <xf numFmtId="3" fontId="2" fillId="0" borderId="16" xfId="0" applyNumberFormat="1" applyFont="1" applyFill="1" applyBorder="1" applyAlignment="1" applyProtection="1">
      <alignment wrapText="1"/>
      <protection/>
    </xf>
    <xf numFmtId="3" fontId="2" fillId="0" borderId="61" xfId="0" applyNumberFormat="1" applyFont="1" applyBorder="1" applyAlignment="1" applyProtection="1">
      <alignment wrapText="1"/>
      <protection/>
    </xf>
    <xf numFmtId="3" fontId="2" fillId="0" borderId="61" xfId="0" applyNumberFormat="1" applyFont="1" applyFill="1" applyBorder="1" applyAlignment="1" applyProtection="1">
      <alignment wrapText="1"/>
      <protection/>
    </xf>
    <xf numFmtId="3" fontId="4" fillId="33" borderId="61" xfId="0" applyNumberFormat="1" applyFont="1" applyFill="1" applyBorder="1" applyAlignment="1" applyProtection="1">
      <alignment wrapText="1"/>
      <protection/>
    </xf>
    <xf numFmtId="3" fontId="2" fillId="0" borderId="16" xfId="59" applyNumberFormat="1" applyFont="1" applyBorder="1">
      <alignment/>
      <protection/>
    </xf>
    <xf numFmtId="3" fontId="2" fillId="0" borderId="17" xfId="59" applyNumberFormat="1" applyFont="1" applyBorder="1">
      <alignment/>
      <protection/>
    </xf>
    <xf numFmtId="3" fontId="4" fillId="33" borderId="17" xfId="59" applyNumberFormat="1" applyFont="1" applyFill="1" applyBorder="1">
      <alignment/>
      <protection/>
    </xf>
    <xf numFmtId="3" fontId="4" fillId="33" borderId="42" xfId="59" applyNumberFormat="1" applyFont="1" applyFill="1" applyBorder="1">
      <alignment/>
      <protection/>
    </xf>
    <xf numFmtId="173" fontId="1" fillId="0" borderId="0" xfId="0" applyNumberFormat="1" applyFont="1" applyBorder="1" applyAlignment="1">
      <alignment/>
    </xf>
    <xf numFmtId="0" fontId="2" fillId="0" borderId="22" xfId="0" applyFont="1" applyBorder="1" applyAlignment="1">
      <alignment wrapText="1"/>
    </xf>
    <xf numFmtId="3" fontId="2" fillId="0" borderId="62" xfId="0" applyNumberFormat="1" applyFont="1" applyBorder="1" applyAlignment="1">
      <alignment horizontal="right" vertical="center"/>
    </xf>
    <xf numFmtId="3" fontId="2" fillId="0" borderId="62" xfId="0" applyNumberFormat="1" applyFont="1" applyFill="1" applyBorder="1" applyAlignment="1">
      <alignment vertical="center"/>
    </xf>
    <xf numFmtId="0" fontId="1" fillId="0" borderId="0" xfId="0" applyFont="1" applyAlignment="1">
      <alignment wrapText="1"/>
    </xf>
    <xf numFmtId="0" fontId="15" fillId="0" borderId="0" xfId="0" applyFont="1" applyAlignment="1">
      <alignment wrapText="1"/>
    </xf>
    <xf numFmtId="3" fontId="2" fillId="0" borderId="57" xfId="0" applyNumberFormat="1" applyFont="1" applyFill="1" applyBorder="1" applyAlignment="1">
      <alignment wrapText="1"/>
    </xf>
    <xf numFmtId="3" fontId="2" fillId="0" borderId="17" xfId="0" applyNumberFormat="1" applyFont="1" applyFill="1" applyBorder="1" applyAlignment="1">
      <alignment vertical="center" wrapText="1"/>
    </xf>
    <xf numFmtId="3" fontId="2" fillId="0" borderId="42" xfId="0" applyNumberFormat="1" applyFont="1" applyFill="1" applyBorder="1" applyAlignment="1">
      <alignment vertical="center" wrapText="1"/>
    </xf>
    <xf numFmtId="3" fontId="2" fillId="0" borderId="17" xfId="0" applyNumberFormat="1" applyFont="1" applyFill="1" applyBorder="1" applyAlignment="1">
      <alignment wrapText="1"/>
    </xf>
    <xf numFmtId="3" fontId="2" fillId="0" borderId="17" xfId="0" applyNumberFormat="1" applyFont="1" applyFill="1" applyBorder="1" applyAlignment="1">
      <alignment horizontal="right" vertical="center" wrapText="1"/>
    </xf>
    <xf numFmtId="3" fontId="2" fillId="0" borderId="63" xfId="0" applyNumberFormat="1" applyFont="1" applyFill="1" applyBorder="1" applyAlignment="1">
      <alignment vertical="center" wrapText="1"/>
    </xf>
    <xf numFmtId="3" fontId="4" fillId="33" borderId="17" xfId="0" applyNumberFormat="1" applyFont="1" applyFill="1" applyBorder="1" applyAlignment="1">
      <alignment vertical="center" wrapText="1"/>
    </xf>
    <xf numFmtId="169" fontId="2" fillId="0" borderId="17" xfId="0" applyNumberFormat="1" applyFont="1" applyBorder="1" applyAlignment="1">
      <alignment horizontal="right" wrapText="1"/>
    </xf>
    <xf numFmtId="3" fontId="2" fillId="0" borderId="17" xfId="0" applyNumberFormat="1" applyFont="1" applyBorder="1" applyAlignment="1">
      <alignment horizontal="right" wrapText="1"/>
    </xf>
    <xf numFmtId="3" fontId="2" fillId="0" borderId="42" xfId="0" applyNumberFormat="1" applyFont="1" applyBorder="1" applyAlignment="1">
      <alignment horizontal="right" wrapText="1"/>
    </xf>
    <xf numFmtId="3" fontId="2" fillId="34" borderId="57" xfId="0" applyNumberFormat="1" applyFont="1" applyFill="1" applyBorder="1" applyAlignment="1">
      <alignment horizontal="right" wrapText="1"/>
    </xf>
    <xf numFmtId="14" fontId="2" fillId="0" borderId="42" xfId="0" applyNumberFormat="1" applyFont="1" applyBorder="1" applyAlignment="1">
      <alignment horizontal="center" vertical="center"/>
    </xf>
    <xf numFmtId="173" fontId="0" fillId="0" borderId="0" xfId="0" applyNumberFormat="1" applyFont="1" applyAlignment="1">
      <alignment/>
    </xf>
    <xf numFmtId="3" fontId="2" fillId="36" borderId="17" xfId="0" applyNumberFormat="1" applyFont="1" applyFill="1" applyBorder="1" applyAlignment="1">
      <alignment vertical="center" wrapText="1"/>
    </xf>
    <xf numFmtId="3" fontId="2" fillId="36" borderId="17" xfId="0" applyNumberFormat="1" applyFont="1" applyFill="1" applyBorder="1" applyAlignment="1">
      <alignment horizontal="right" wrapText="1"/>
    </xf>
    <xf numFmtId="3" fontId="2" fillId="36" borderId="17" xfId="0" applyNumberFormat="1" applyFont="1" applyFill="1" applyBorder="1" applyAlignment="1">
      <alignment wrapText="1"/>
    </xf>
    <xf numFmtId="3" fontId="2" fillId="0" borderId="14" xfId="0" applyNumberFormat="1" applyFont="1" applyBorder="1" applyAlignment="1" applyProtection="1">
      <alignment wrapText="1"/>
      <protection/>
    </xf>
    <xf numFmtId="3" fontId="2" fillId="0" borderId="53" xfId="0" applyNumberFormat="1" applyFont="1" applyBorder="1" applyAlignment="1" applyProtection="1">
      <alignment wrapText="1"/>
      <protection/>
    </xf>
    <xf numFmtId="3" fontId="2" fillId="0" borderId="10" xfId="0" applyNumberFormat="1" applyFont="1" applyBorder="1" applyAlignment="1" applyProtection="1">
      <alignment wrapText="1"/>
      <protection/>
    </xf>
    <xf numFmtId="3" fontId="2" fillId="0" borderId="12" xfId="0" applyNumberFormat="1" applyFont="1" applyBorder="1" applyAlignment="1" applyProtection="1">
      <alignment wrapText="1"/>
      <protection/>
    </xf>
    <xf numFmtId="3" fontId="2" fillId="0" borderId="13" xfId="0" applyNumberFormat="1" applyFont="1" applyBorder="1" applyAlignment="1" applyProtection="1">
      <alignment wrapText="1"/>
      <protection/>
    </xf>
    <xf numFmtId="3" fontId="2" fillId="0" borderId="15" xfId="0" applyNumberFormat="1" applyFont="1" applyBorder="1" applyAlignment="1" applyProtection="1">
      <alignment wrapText="1"/>
      <protection/>
    </xf>
    <xf numFmtId="3" fontId="2" fillId="0" borderId="11" xfId="0" applyNumberFormat="1" applyFont="1" applyBorder="1" applyAlignment="1" applyProtection="1">
      <alignment wrapText="1"/>
      <protection/>
    </xf>
    <xf numFmtId="3" fontId="2" fillId="36" borderId="17" xfId="0" applyNumberFormat="1" applyFont="1" applyFill="1" applyBorder="1" applyAlignment="1" applyProtection="1">
      <alignment wrapText="1"/>
      <protection/>
    </xf>
    <xf numFmtId="0" fontId="21" fillId="0" borderId="0" xfId="58" applyFont="1" applyAlignment="1">
      <alignment horizontal="center"/>
      <protection/>
    </xf>
    <xf numFmtId="0" fontId="21" fillId="0" borderId="0" xfId="58" applyFont="1" applyAlignment="1">
      <alignment horizontal="center" wrapText="1"/>
      <protection/>
    </xf>
    <xf numFmtId="3" fontId="2" fillId="0" borderId="17" xfId="0" applyNumberFormat="1" applyFont="1" applyBorder="1" applyAlignment="1">
      <alignment wrapText="1"/>
    </xf>
    <xf numFmtId="0" fontId="2" fillId="0" borderId="14" xfId="0" applyFont="1" applyBorder="1" applyAlignment="1">
      <alignment/>
    </xf>
    <xf numFmtId="0" fontId="17" fillId="0" borderId="14" xfId="0" applyFont="1" applyBorder="1" applyAlignment="1">
      <alignment/>
    </xf>
    <xf numFmtId="0" fontId="2" fillId="0" borderId="11" xfId="0" applyFont="1" applyBorder="1" applyAlignment="1">
      <alignment/>
    </xf>
    <xf numFmtId="0" fontId="17" fillId="0" borderId="11" xfId="0" applyFont="1" applyBorder="1" applyAlignment="1">
      <alignment/>
    </xf>
    <xf numFmtId="49" fontId="63" fillId="37" borderId="11" xfId="0" applyNumberFormat="1" applyFont="1" applyFill="1" applyBorder="1" applyAlignment="1">
      <alignment horizontal="center" vertical="center"/>
    </xf>
    <xf numFmtId="49" fontId="63" fillId="37" borderId="42" xfId="0" applyNumberFormat="1"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3" fontId="2"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wrapText="1"/>
    </xf>
    <xf numFmtId="1" fontId="5" fillId="0" borderId="0" xfId="0" applyNumberFormat="1" applyFont="1" applyAlignment="1">
      <alignment horizontal="left" wrapText="1"/>
    </xf>
    <xf numFmtId="0" fontId="2" fillId="0" borderId="0" xfId="0" applyFont="1" applyBorder="1" applyAlignment="1">
      <alignment horizontal="right" vertical="top" wrapText="1"/>
    </xf>
    <xf numFmtId="0" fontId="2" fillId="0" borderId="0" xfId="0" applyFont="1" applyBorder="1" applyAlignment="1">
      <alignment horizontal="right" vertical="center" wrapText="1"/>
    </xf>
    <xf numFmtId="0" fontId="4" fillId="0" borderId="28"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xf>
    <xf numFmtId="0" fontId="17" fillId="0" borderId="0" xfId="0" applyFont="1" applyBorder="1" applyAlignment="1">
      <alignment/>
    </xf>
    <xf numFmtId="0" fontId="17" fillId="0" borderId="20" xfId="0" applyFont="1" applyBorder="1" applyAlignment="1">
      <alignment/>
    </xf>
    <xf numFmtId="0" fontId="17" fillId="0" borderId="64" xfId="0" applyFont="1" applyBorder="1" applyAlignment="1">
      <alignment wrapText="1"/>
    </xf>
    <xf numFmtId="0" fontId="3" fillId="0" borderId="14" xfId="0" applyFont="1" applyFill="1" applyBorder="1" applyAlignment="1">
      <alignment wrapText="1"/>
    </xf>
    <xf numFmtId="0" fontId="3" fillId="0" borderId="14" xfId="0" applyFont="1" applyFill="1" applyBorder="1" applyAlignment="1">
      <alignment horizontal="center" wrapText="1"/>
    </xf>
    <xf numFmtId="0" fontId="3" fillId="0" borderId="24" xfId="0" applyFont="1" applyFill="1" applyBorder="1" applyAlignment="1">
      <alignment horizontal="center" wrapText="1"/>
    </xf>
    <xf numFmtId="0" fontId="3" fillId="0" borderId="16" xfId="0" applyFont="1" applyFill="1" applyBorder="1" applyAlignment="1">
      <alignment horizontal="center" wrapText="1"/>
    </xf>
    <xf numFmtId="0" fontId="3" fillId="0" borderId="46" xfId="0" applyFont="1" applyFill="1" applyBorder="1" applyAlignment="1">
      <alignment horizontal="center" wrapText="1"/>
    </xf>
    <xf numFmtId="0" fontId="3" fillId="0" borderId="62" xfId="0" applyFont="1" applyFill="1" applyBorder="1" applyAlignment="1">
      <alignment horizontal="center" wrapText="1"/>
    </xf>
    <xf numFmtId="0" fontId="3" fillId="0" borderId="63" xfId="0" applyFont="1" applyFill="1" applyBorder="1" applyAlignment="1">
      <alignment horizontal="center" wrapText="1"/>
    </xf>
    <xf numFmtId="0" fontId="22" fillId="0" borderId="20" xfId="0" applyFont="1" applyBorder="1" applyAlignment="1">
      <alignment/>
    </xf>
    <xf numFmtId="0" fontId="2" fillId="0" borderId="27" xfId="0" applyFont="1" applyBorder="1" applyAlignment="1">
      <alignment/>
    </xf>
    <xf numFmtId="0" fontId="2" fillId="0" borderId="64" xfId="0" applyFont="1" applyBorder="1" applyAlignment="1">
      <alignment/>
    </xf>
    <xf numFmtId="0" fontId="22" fillId="0" borderId="18" xfId="0" applyFont="1" applyBorder="1" applyAlignment="1">
      <alignment wrapText="1"/>
    </xf>
    <xf numFmtId="3" fontId="22" fillId="0" borderId="18" xfId="0" applyNumberFormat="1" applyFont="1" applyBorder="1" applyAlignment="1">
      <alignment wrapText="1"/>
    </xf>
    <xf numFmtId="3" fontId="2" fillId="0" borderId="18" xfId="0" applyNumberFormat="1" applyFont="1" applyBorder="1" applyAlignment="1">
      <alignment wrapText="1"/>
    </xf>
    <xf numFmtId="3" fontId="2" fillId="0" borderId="18" xfId="0" applyNumberFormat="1" applyFont="1" applyBorder="1" applyAlignment="1">
      <alignment/>
    </xf>
    <xf numFmtId="3" fontId="2" fillId="0" borderId="31" xfId="0" applyNumberFormat="1" applyFont="1" applyBorder="1" applyAlignment="1">
      <alignment/>
    </xf>
    <xf numFmtId="49" fontId="2" fillId="0" borderId="24" xfId="0" applyNumberFormat="1" applyFont="1" applyBorder="1" applyAlignment="1">
      <alignment vertical="center"/>
    </xf>
    <xf numFmtId="14" fontId="2" fillId="0" borderId="22" xfId="0" applyNumberFormat="1" applyFont="1" applyBorder="1" applyAlignment="1" applyProtection="1">
      <alignment horizontal="center" vertical="center"/>
      <protection/>
    </xf>
    <xf numFmtId="14" fontId="2" fillId="0" borderId="42"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16" xfId="0" applyNumberFormat="1" applyFont="1" applyBorder="1" applyAlignment="1" applyProtection="1">
      <alignment wrapText="1"/>
      <protection/>
    </xf>
    <xf numFmtId="0" fontId="2" fillId="0" borderId="13" xfId="0" applyFont="1" applyBorder="1" applyAlignment="1" applyProtection="1">
      <alignment horizontal="left" wrapText="1" indent="1"/>
      <protection/>
    </xf>
    <xf numFmtId="0" fontId="2" fillId="0" borderId="40" xfId="0" applyFont="1" applyBorder="1" applyAlignment="1" applyProtection="1">
      <alignment horizontal="left" wrapText="1" indent="1"/>
      <protection/>
    </xf>
    <xf numFmtId="3" fontId="2" fillId="0" borderId="25"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3" fontId="2" fillId="0" borderId="25" xfId="0" applyNumberFormat="1" applyFont="1" applyFill="1" applyBorder="1" applyAlignment="1" applyProtection="1">
      <alignment wrapText="1"/>
      <protection/>
    </xf>
    <xf numFmtId="0" fontId="2" fillId="0" borderId="13" xfId="0" applyFont="1" applyBorder="1" applyAlignment="1" applyProtection="1">
      <alignment horizontal="left" wrapText="1" indent="2"/>
      <protection/>
    </xf>
    <xf numFmtId="0" fontId="2" fillId="0" borderId="40" xfId="0" applyFont="1" applyBorder="1" applyAlignment="1" applyProtection="1">
      <alignment horizontal="left" wrapText="1" indent="2"/>
      <protection/>
    </xf>
    <xf numFmtId="0" fontId="2" fillId="0" borderId="13" xfId="0" applyFont="1" applyBorder="1" applyAlignment="1" applyProtection="1">
      <alignment horizontal="left" wrapText="1" indent="3"/>
      <protection/>
    </xf>
    <xf numFmtId="0" fontId="2" fillId="0" borderId="40" xfId="0" applyFont="1" applyBorder="1" applyAlignment="1" applyProtection="1">
      <alignment horizontal="left" wrapText="1" indent="3"/>
      <protection/>
    </xf>
    <xf numFmtId="0" fontId="2" fillId="0" borderId="13" xfId="0" applyFont="1" applyFill="1" applyBorder="1" applyAlignment="1" applyProtection="1">
      <alignment horizontal="left" wrapText="1" indent="2"/>
      <protection/>
    </xf>
    <xf numFmtId="0" fontId="2" fillId="0" borderId="40" xfId="0" applyFont="1" applyFill="1" applyBorder="1" applyAlignment="1" applyProtection="1">
      <alignment horizontal="left" wrapText="1" indent="2"/>
      <protection/>
    </xf>
    <xf numFmtId="3" fontId="2" fillId="0" borderId="17" xfId="0" applyNumberFormat="1" applyFont="1" applyFill="1" applyBorder="1" applyAlignment="1" applyProtection="1">
      <alignment wrapText="1"/>
      <protection/>
    </xf>
    <xf numFmtId="0" fontId="2" fillId="0" borderId="40" xfId="0" applyFont="1" applyBorder="1" applyAlignment="1" applyProtection="1">
      <alignment wrapText="1"/>
      <protection/>
    </xf>
    <xf numFmtId="0" fontId="61" fillId="0" borderId="13" xfId="0" applyFont="1" applyBorder="1" applyAlignment="1" applyProtection="1">
      <alignment horizontal="left" wrapText="1" indent="1"/>
      <protection/>
    </xf>
    <xf numFmtId="0" fontId="4" fillId="33" borderId="15" xfId="0" applyFont="1" applyFill="1" applyBorder="1" applyAlignment="1" applyProtection="1">
      <alignment wrapText="1"/>
      <protection/>
    </xf>
    <xf numFmtId="0" fontId="4" fillId="33" borderId="41" xfId="0" applyFont="1" applyFill="1" applyBorder="1" applyAlignment="1" applyProtection="1">
      <alignment wrapText="1"/>
      <protection/>
    </xf>
    <xf numFmtId="3" fontId="4" fillId="33" borderId="22" xfId="0" applyNumberFormat="1" applyFont="1" applyFill="1" applyBorder="1" applyAlignment="1" applyProtection="1">
      <alignment wrapText="1"/>
      <protection/>
    </xf>
    <xf numFmtId="3" fontId="4" fillId="33" borderId="42" xfId="0" applyNumberFormat="1" applyFont="1" applyFill="1" applyBorder="1" applyAlignment="1" applyProtection="1">
      <alignment wrapText="1"/>
      <protection/>
    </xf>
    <xf numFmtId="0" fontId="2" fillId="0" borderId="27" xfId="0" applyFont="1" applyBorder="1" applyAlignment="1" applyProtection="1">
      <alignment/>
      <protection/>
    </xf>
    <xf numFmtId="0" fontId="2" fillId="0" borderId="61" xfId="0" applyFont="1" applyBorder="1" applyAlignment="1" applyProtection="1">
      <alignment/>
      <protection/>
    </xf>
    <xf numFmtId="3" fontId="63" fillId="37" borderId="65" xfId="0" applyNumberFormat="1" applyFont="1" applyFill="1" applyBorder="1" applyAlignment="1">
      <alignment horizontal="right" vertical="center"/>
    </xf>
    <xf numFmtId="0" fontId="61" fillId="0" borderId="13" xfId="0" applyFont="1" applyBorder="1" applyAlignment="1">
      <alignment horizontal="left" wrapText="1" indent="1"/>
    </xf>
    <xf numFmtId="0" fontId="2" fillId="0" borderId="24" xfId="0" applyFont="1" applyBorder="1" applyAlignment="1">
      <alignment horizontal="center" wrapText="1"/>
    </xf>
    <xf numFmtId="0" fontId="2" fillId="0" borderId="14" xfId="0" applyFont="1" applyBorder="1" applyAlignment="1">
      <alignment horizontal="center" wrapText="1"/>
    </xf>
    <xf numFmtId="0" fontId="2" fillId="0" borderId="16" xfId="0" applyFont="1" applyBorder="1" applyAlignment="1">
      <alignment horizontal="center" wrapText="1"/>
    </xf>
    <xf numFmtId="0" fontId="2" fillId="0" borderId="52" xfId="0" applyFont="1" applyBorder="1" applyAlignment="1">
      <alignment wrapText="1"/>
    </xf>
    <xf numFmtId="0" fontId="2" fillId="0" borderId="23" xfId="0" applyFont="1" applyBorder="1" applyAlignment="1">
      <alignment horizontal="left" wrapText="1"/>
    </xf>
    <xf numFmtId="3" fontId="2" fillId="0" borderId="10" xfId="0" applyNumberFormat="1" applyFont="1" applyBorder="1" applyAlignment="1">
      <alignment/>
    </xf>
    <xf numFmtId="0" fontId="2" fillId="0" borderId="38" xfId="0" applyFont="1" applyBorder="1" applyAlignment="1">
      <alignment wrapText="1"/>
    </xf>
    <xf numFmtId="0" fontId="2" fillId="0" borderId="10" xfId="0" applyFont="1" applyBorder="1" applyAlignment="1">
      <alignment horizontal="left" wrapText="1"/>
    </xf>
    <xf numFmtId="0" fontId="2" fillId="36" borderId="10" xfId="0" applyFont="1" applyFill="1" applyBorder="1" applyAlignment="1">
      <alignment horizontal="left" wrapText="1"/>
    </xf>
    <xf numFmtId="3" fontId="2" fillId="0" borderId="25" xfId="0" applyNumberFormat="1" applyFont="1" applyFill="1" applyBorder="1" applyAlignment="1">
      <alignment horizontal="right"/>
    </xf>
    <xf numFmtId="169" fontId="2" fillId="0" borderId="25" xfId="0" applyNumberFormat="1" applyFont="1" applyFill="1" applyBorder="1" applyAlignment="1">
      <alignment/>
    </xf>
    <xf numFmtId="169" fontId="2" fillId="0" borderId="25" xfId="0" applyNumberFormat="1" applyFont="1" applyFill="1" applyBorder="1" applyAlignment="1">
      <alignment horizontal="right"/>
    </xf>
    <xf numFmtId="0" fontId="2" fillId="0" borderId="50" xfId="0" applyFont="1" applyBorder="1" applyAlignment="1">
      <alignment wrapText="1"/>
    </xf>
    <xf numFmtId="0" fontId="2" fillId="0" borderId="11" xfId="0" applyFont="1" applyBorder="1" applyAlignment="1">
      <alignment horizontal="left" wrapText="1"/>
    </xf>
    <xf numFmtId="2" fontId="2" fillId="0" borderId="22" xfId="0" applyNumberFormat="1" applyFont="1" applyBorder="1" applyAlignment="1">
      <alignment/>
    </xf>
    <xf numFmtId="170" fontId="2" fillId="0" borderId="22" xfId="0" applyNumberFormat="1" applyFont="1" applyFill="1" applyBorder="1" applyAlignment="1">
      <alignment horizontal="right"/>
    </xf>
    <xf numFmtId="172" fontId="2" fillId="0" borderId="0" xfId="0" applyNumberFormat="1" applyFont="1" applyAlignment="1">
      <alignment/>
    </xf>
    <xf numFmtId="3" fontId="2" fillId="0" borderId="44" xfId="59" applyNumberFormat="1" applyFont="1" applyBorder="1">
      <alignment/>
      <protection/>
    </xf>
    <xf numFmtId="3" fontId="2" fillId="0" borderId="66" xfId="59" applyNumberFormat="1" applyFont="1" applyBorder="1">
      <alignment/>
      <protection/>
    </xf>
    <xf numFmtId="3" fontId="2" fillId="0" borderId="16" xfId="0" applyNumberFormat="1" applyFont="1" applyBorder="1" applyAlignment="1">
      <alignment horizontal="center" wrapText="1"/>
    </xf>
    <xf numFmtId="3" fontId="2" fillId="0" borderId="58" xfId="0" applyNumberFormat="1" applyFont="1" applyBorder="1" applyAlignment="1">
      <alignment horizontal="center" wrapText="1"/>
    </xf>
    <xf numFmtId="3" fontId="2" fillId="0" borderId="14" xfId="0" applyNumberFormat="1" applyFont="1" applyBorder="1" applyAlignment="1">
      <alignment horizontal="right"/>
    </xf>
    <xf numFmtId="3" fontId="2" fillId="0" borderId="24" xfId="0" applyNumberFormat="1" applyFont="1" applyBorder="1" applyAlignment="1">
      <alignment horizontal="right"/>
    </xf>
    <xf numFmtId="3" fontId="2" fillId="0" borderId="23" xfId="0" applyNumberFormat="1" applyFont="1" applyBorder="1" applyAlignment="1">
      <alignment horizontal="right"/>
    </xf>
    <xf numFmtId="3" fontId="2" fillId="0" borderId="26" xfId="0" applyNumberFormat="1" applyFont="1" applyBorder="1" applyAlignment="1">
      <alignment horizontal="right"/>
    </xf>
    <xf numFmtId="3" fontId="2" fillId="0" borderId="10" xfId="0" applyNumberFormat="1" applyFont="1" applyFill="1" applyBorder="1" applyAlignment="1">
      <alignment horizontal="right"/>
    </xf>
    <xf numFmtId="169" fontId="2" fillId="0" borderId="11" xfId="0" applyNumberFormat="1" applyFont="1" applyBorder="1" applyAlignment="1">
      <alignment horizontal="right"/>
    </xf>
    <xf numFmtId="169" fontId="2" fillId="0" borderId="22" xfId="0" applyNumberFormat="1" applyFont="1" applyBorder="1" applyAlignment="1">
      <alignment horizontal="right"/>
    </xf>
    <xf numFmtId="169" fontId="2" fillId="0" borderId="22" xfId="0" applyNumberFormat="1" applyFont="1" applyFill="1" applyBorder="1" applyAlignment="1">
      <alignment horizontal="right"/>
    </xf>
    <xf numFmtId="0" fontId="22" fillId="0" borderId="64" xfId="0" applyFont="1" applyBorder="1" applyAlignment="1">
      <alignment/>
    </xf>
    <xf numFmtId="0" fontId="22" fillId="0" borderId="0" xfId="0" applyFont="1" applyAlignment="1">
      <alignment/>
    </xf>
    <xf numFmtId="3" fontId="4" fillId="0" borderId="0" xfId="0" applyNumberFormat="1" applyFont="1" applyFill="1" applyBorder="1" applyAlignment="1">
      <alignment vertical="center"/>
    </xf>
    <xf numFmtId="3" fontId="4" fillId="0" borderId="59" xfId="0" applyNumberFormat="1" applyFont="1" applyFill="1" applyBorder="1" applyAlignment="1">
      <alignment vertical="center"/>
    </xf>
    <xf numFmtId="0" fontId="4" fillId="33"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3" fontId="2" fillId="0" borderId="10" xfId="0" applyNumberFormat="1" applyFont="1" applyBorder="1" applyAlignment="1">
      <alignment vertical="center"/>
    </xf>
    <xf numFmtId="3" fontId="2" fillId="0" borderId="25" xfId="0" applyNumberFormat="1" applyFont="1" applyBorder="1" applyAlignment="1">
      <alignment vertical="center"/>
    </xf>
    <xf numFmtId="3" fontId="2" fillId="0" borderId="17" xfId="0" applyNumberFormat="1" applyFont="1" applyBorder="1" applyAlignment="1">
      <alignment vertical="center"/>
    </xf>
    <xf numFmtId="0" fontId="2" fillId="0" borderId="13" xfId="0" applyFont="1" applyBorder="1" applyAlignment="1">
      <alignment horizontal="left" vertical="center" wrapText="1" indent="2"/>
    </xf>
    <xf numFmtId="0" fontId="2" fillId="0" borderId="10" xfId="0" applyFont="1" applyBorder="1" applyAlignment="1">
      <alignment horizontal="left" vertical="center" wrapText="1" indent="2"/>
    </xf>
    <xf numFmtId="3" fontId="2" fillId="0" borderId="10"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17" xfId="0" applyNumberFormat="1" applyFont="1" applyBorder="1" applyAlignment="1">
      <alignment/>
    </xf>
    <xf numFmtId="0" fontId="2" fillId="0" borderId="10" xfId="0" applyFont="1" applyBorder="1" applyAlignment="1">
      <alignment/>
    </xf>
    <xf numFmtId="3" fontId="2" fillId="0" borderId="36" xfId="0" applyNumberFormat="1" applyFont="1" applyBorder="1" applyAlignment="1">
      <alignment/>
    </xf>
    <xf numFmtId="3" fontId="2" fillId="0" borderId="17" xfId="0" applyNumberFormat="1" applyFont="1" applyBorder="1" applyAlignment="1">
      <alignment horizontal="right"/>
    </xf>
    <xf numFmtId="3" fontId="2" fillId="0" borderId="36" xfId="0" applyNumberFormat="1" applyFont="1" applyBorder="1" applyAlignment="1">
      <alignment vertical="center"/>
    </xf>
    <xf numFmtId="0" fontId="2" fillId="0" borderId="15" xfId="0" applyFont="1" applyBorder="1" applyAlignment="1">
      <alignment horizontal="left" vertical="center" wrapText="1" indent="2"/>
    </xf>
    <xf numFmtId="0" fontId="2" fillId="0" borderId="11" xfId="0" applyFont="1" applyBorder="1" applyAlignment="1">
      <alignment horizontal="left" vertical="center" wrapText="1" indent="2"/>
    </xf>
    <xf numFmtId="3" fontId="2" fillId="0" borderId="42" xfId="0" applyNumberFormat="1" applyFont="1" applyBorder="1" applyAlignment="1">
      <alignment/>
    </xf>
    <xf numFmtId="0" fontId="2" fillId="0" borderId="13" xfId="0" applyFont="1" applyBorder="1" applyAlignment="1">
      <alignment horizontal="left" vertical="top" wrapText="1" indent="1"/>
    </xf>
    <xf numFmtId="0" fontId="2" fillId="0" borderId="13" xfId="0" applyFont="1" applyBorder="1" applyAlignment="1">
      <alignment horizontal="left" vertical="top" wrapText="1" indent="2"/>
    </xf>
    <xf numFmtId="0" fontId="2" fillId="0" borderId="45" xfId="0" applyFont="1" applyBorder="1" applyAlignment="1">
      <alignment horizontal="left" vertical="top" wrapText="1" indent="2"/>
    </xf>
    <xf numFmtId="0" fontId="2" fillId="0" borderId="40" xfId="0" applyFont="1" applyBorder="1" applyAlignment="1">
      <alignment horizontal="left" vertical="center" wrapText="1" indent="1"/>
    </xf>
    <xf numFmtId="0" fontId="2" fillId="0" borderId="40"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15" xfId="0" applyFont="1" applyBorder="1" applyAlignment="1">
      <alignment horizontal="left" vertical="top" wrapText="1" indent="1"/>
    </xf>
    <xf numFmtId="0" fontId="2" fillId="0" borderId="41" xfId="0" applyFont="1" applyBorder="1" applyAlignment="1">
      <alignment horizontal="left" vertical="center" wrapText="1" indent="1"/>
    </xf>
    <xf numFmtId="49" fontId="63" fillId="37" borderId="22" xfId="0" applyNumberFormat="1" applyFont="1" applyFill="1" applyBorder="1" applyAlignment="1">
      <alignment horizontal="center" vertical="center"/>
    </xf>
    <xf numFmtId="3" fontId="63" fillId="37" borderId="67" xfId="0" applyNumberFormat="1" applyFont="1" applyFill="1" applyBorder="1" applyAlignment="1">
      <alignment horizontal="right" vertical="center"/>
    </xf>
    <xf numFmtId="3" fontId="2" fillId="0" borderId="10" xfId="0" applyNumberFormat="1" applyFont="1" applyBorder="1" applyAlignment="1">
      <alignment wrapText="1"/>
    </xf>
    <xf numFmtId="3" fontId="2" fillId="36" borderId="17" xfId="0" applyNumberFormat="1" applyFont="1" applyFill="1" applyBorder="1" applyAlignment="1" applyProtection="1">
      <alignment wrapText="1"/>
      <protection/>
    </xf>
    <xf numFmtId="3" fontId="2" fillId="0" borderId="0" xfId="0" applyNumberFormat="1" applyFont="1" applyFill="1" applyBorder="1" applyAlignment="1">
      <alignment horizontal="right"/>
    </xf>
    <xf numFmtId="169" fontId="2" fillId="0" borderId="10" xfId="0" applyNumberFormat="1" applyFont="1" applyBorder="1" applyAlignment="1" applyProtection="1">
      <alignment wrapText="1"/>
      <protection/>
    </xf>
    <xf numFmtId="169" fontId="2" fillId="0" borderId="25" xfId="0" applyNumberFormat="1" applyFont="1" applyBorder="1" applyAlignment="1" applyProtection="1">
      <alignment wrapText="1"/>
      <protection/>
    </xf>
    <xf numFmtId="169" fontId="2" fillId="0" borderId="17" xfId="0" applyNumberFormat="1" applyFont="1" applyBorder="1" applyAlignment="1" applyProtection="1">
      <alignment wrapText="1"/>
      <protection/>
    </xf>
    <xf numFmtId="169" fontId="2" fillId="0" borderId="11" xfId="0" applyNumberFormat="1" applyFont="1" applyBorder="1" applyAlignment="1" applyProtection="1">
      <alignment wrapText="1"/>
      <protection/>
    </xf>
    <xf numFmtId="169" fontId="2" fillId="0" borderId="22" xfId="0" applyNumberFormat="1" applyFont="1" applyBorder="1" applyAlignment="1" applyProtection="1">
      <alignment wrapText="1"/>
      <protection/>
    </xf>
    <xf numFmtId="169" fontId="2" fillId="0" borderId="42" xfId="0" applyNumberFormat="1" applyFont="1" applyBorder="1" applyAlignment="1" applyProtection="1">
      <alignment wrapText="1"/>
      <protection/>
    </xf>
    <xf numFmtId="3" fontId="2" fillId="36" borderId="57" xfId="0" applyNumberFormat="1" applyFont="1" applyFill="1" applyBorder="1" applyAlignment="1">
      <alignment wrapText="1"/>
    </xf>
    <xf numFmtId="3" fontId="2" fillId="0" borderId="53" xfId="0" applyNumberFormat="1" applyFont="1" applyBorder="1" applyAlignment="1">
      <alignment wrapText="1"/>
    </xf>
    <xf numFmtId="3" fontId="2" fillId="0" borderId="68" xfId="0" applyNumberFormat="1" applyFont="1" applyBorder="1" applyAlignment="1">
      <alignment wrapText="1"/>
    </xf>
    <xf numFmtId="3" fontId="64" fillId="0" borderId="0" xfId="0" applyNumberFormat="1" applyFont="1" applyAlignment="1">
      <alignment/>
    </xf>
    <xf numFmtId="0" fontId="65" fillId="0" borderId="0" xfId="0" applyFont="1" applyAlignment="1">
      <alignment/>
    </xf>
    <xf numFmtId="0" fontId="66" fillId="0" borderId="0" xfId="0" applyFont="1" applyAlignment="1">
      <alignment/>
    </xf>
    <xf numFmtId="0" fontId="20" fillId="0" borderId="10" xfId="0" applyFont="1" applyBorder="1" applyAlignment="1">
      <alignment horizontal="center"/>
    </xf>
    <xf numFmtId="0" fontId="65" fillId="0" borderId="10" xfId="0" applyFont="1" applyBorder="1" applyAlignment="1">
      <alignment/>
    </xf>
    <xf numFmtId="0" fontId="65" fillId="0" borderId="10" xfId="0" applyFont="1" applyBorder="1" applyAlignment="1">
      <alignment wrapText="1"/>
    </xf>
    <xf numFmtId="0" fontId="65" fillId="36" borderId="10" xfId="0" applyFont="1" applyFill="1" applyBorder="1" applyAlignment="1">
      <alignment wrapText="1"/>
    </xf>
    <xf numFmtId="0" fontId="65" fillId="0" borderId="35" xfId="0" applyFont="1" applyBorder="1" applyAlignment="1">
      <alignment/>
    </xf>
    <xf numFmtId="0" fontId="65" fillId="36" borderId="25" xfId="0" applyFont="1" applyFill="1" applyBorder="1" applyAlignment="1">
      <alignment wrapText="1"/>
    </xf>
    <xf numFmtId="0" fontId="65" fillId="36" borderId="10" xfId="0" applyFont="1" applyFill="1" applyBorder="1" applyAlignment="1">
      <alignment vertical="center" wrapText="1"/>
    </xf>
    <xf numFmtId="0" fontId="65" fillId="0" borderId="23" xfId="0" applyFont="1" applyBorder="1" applyAlignment="1">
      <alignment/>
    </xf>
    <xf numFmtId="0" fontId="65" fillId="36" borderId="10" xfId="0" applyFont="1" applyFill="1" applyBorder="1" applyAlignment="1">
      <alignment wrapText="1"/>
    </xf>
    <xf numFmtId="0" fontId="65" fillId="0" borderId="69" xfId="0" applyFont="1" applyBorder="1" applyAlignment="1">
      <alignment/>
    </xf>
    <xf numFmtId="0" fontId="65" fillId="36" borderId="10" xfId="0" applyFont="1" applyFill="1" applyBorder="1" applyAlignment="1">
      <alignment/>
    </xf>
    <xf numFmtId="0" fontId="65" fillId="36" borderId="25" xfId="0" applyFont="1" applyFill="1" applyBorder="1" applyAlignment="1">
      <alignment horizontal="left" wrapText="1" indent="1"/>
    </xf>
    <xf numFmtId="0" fontId="65" fillId="36" borderId="10" xfId="0" applyFont="1" applyFill="1" applyBorder="1" applyAlignment="1">
      <alignment horizontal="left" wrapText="1" indent="1"/>
    </xf>
    <xf numFmtId="2" fontId="65" fillId="36" borderId="10" xfId="0" applyNumberFormat="1" applyFont="1" applyFill="1" applyBorder="1" applyAlignment="1">
      <alignment wrapText="1"/>
    </xf>
    <xf numFmtId="0" fontId="65" fillId="36" borderId="25" xfId="0" applyFont="1" applyFill="1" applyBorder="1" applyAlignment="1">
      <alignment horizontal="left" wrapText="1"/>
    </xf>
    <xf numFmtId="2" fontId="20" fillId="36" borderId="10" xfId="0" applyNumberFormat="1" applyFont="1" applyFill="1" applyBorder="1" applyAlignment="1">
      <alignment wrapText="1"/>
    </xf>
    <xf numFmtId="0" fontId="20" fillId="36" borderId="10" xfId="0" applyFont="1" applyFill="1" applyBorder="1" applyAlignment="1">
      <alignment/>
    </xf>
    <xf numFmtId="0" fontId="20" fillId="36" borderId="10" xfId="0" applyFont="1" applyFill="1" applyBorder="1" applyAlignment="1">
      <alignment horizontal="left" indent="1"/>
    </xf>
    <xf numFmtId="0" fontId="20" fillId="36" borderId="10" xfId="0" applyFont="1" applyFill="1" applyBorder="1" applyAlignment="1">
      <alignment horizontal="left" wrapText="1" indent="1"/>
    </xf>
    <xf numFmtId="0" fontId="65" fillId="0" borderId="10" xfId="0" applyFont="1" applyBorder="1" applyAlignment="1">
      <alignment vertical="top"/>
    </xf>
    <xf numFmtId="0" fontId="65" fillId="36" borderId="25" xfId="0" applyFont="1" applyFill="1" applyBorder="1" applyAlignment="1">
      <alignment vertical="top" wrapText="1"/>
    </xf>
    <xf numFmtId="0" fontId="65" fillId="36" borderId="10" xfId="0" applyFont="1" applyFill="1" applyBorder="1" applyAlignment="1">
      <alignment vertical="top" wrapText="1"/>
    </xf>
    <xf numFmtId="0" fontId="20" fillId="36" borderId="25" xfId="0" applyFont="1" applyFill="1" applyBorder="1" applyAlignment="1">
      <alignment wrapText="1"/>
    </xf>
    <xf numFmtId="0" fontId="20" fillId="36" borderId="10" xfId="0" applyFont="1" applyFill="1" applyBorder="1" applyAlignment="1">
      <alignment vertical="center" wrapText="1"/>
    </xf>
    <xf numFmtId="0" fontId="20" fillId="36" borderId="10" xfId="0" applyFont="1" applyFill="1" applyBorder="1" applyAlignment="1">
      <alignment wrapText="1"/>
    </xf>
    <xf numFmtId="0" fontId="20" fillId="36" borderId="25" xfId="0" applyFont="1" applyFill="1" applyBorder="1" applyAlignment="1">
      <alignment vertical="top" wrapText="1"/>
    </xf>
    <xf numFmtId="173" fontId="67" fillId="0" borderId="0" xfId="0" applyNumberFormat="1" applyFont="1" applyBorder="1" applyAlignment="1">
      <alignment/>
    </xf>
    <xf numFmtId="3" fontId="2" fillId="0" borderId="0" xfId="0" applyNumberFormat="1" applyFont="1" applyBorder="1" applyAlignment="1">
      <alignment wrapText="1"/>
    </xf>
    <xf numFmtId="0" fontId="20" fillId="0" borderId="0" xfId="58" applyFont="1" applyAlignment="1">
      <alignment horizontal="left"/>
      <protection/>
    </xf>
    <xf numFmtId="0" fontId="0" fillId="0" borderId="0" xfId="58" applyAlignment="1">
      <alignment vertical="top"/>
      <protection/>
    </xf>
    <xf numFmtId="3" fontId="2" fillId="0" borderId="70" xfId="0" applyNumberFormat="1" applyFont="1" applyBorder="1" applyAlignment="1">
      <alignment wrapText="1"/>
    </xf>
    <xf numFmtId="0" fontId="2" fillId="0" borderId="24" xfId="0" applyFont="1" applyBorder="1" applyAlignment="1">
      <alignment horizontal="center"/>
    </xf>
    <xf numFmtId="0" fontId="2" fillId="0" borderId="39" xfId="0" applyFont="1" applyBorder="1" applyAlignment="1">
      <alignment horizontal="center"/>
    </xf>
    <xf numFmtId="0" fontId="2" fillId="0" borderId="71" xfId="0" applyFont="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3" xfId="0" applyFont="1" applyBorder="1" applyAlignment="1">
      <alignment horizontal="center" vertical="center"/>
    </xf>
    <xf numFmtId="0" fontId="2" fillId="0" borderId="62"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xf>
    <xf numFmtId="0" fontId="2" fillId="0" borderId="48" xfId="0" applyFont="1" applyBorder="1" applyAlignment="1">
      <alignment horizontal="center"/>
    </xf>
    <xf numFmtId="0" fontId="2" fillId="0" borderId="54" xfId="0" applyFont="1" applyBorder="1" applyAlignment="1">
      <alignment horizontal="center" vertical="center"/>
    </xf>
    <xf numFmtId="0" fontId="2" fillId="0" borderId="46" xfId="0" applyFont="1" applyBorder="1" applyAlignment="1">
      <alignment horizontal="center" vertical="center"/>
    </xf>
    <xf numFmtId="49" fontId="2" fillId="0" borderId="24" xfId="0" applyNumberFormat="1" applyFont="1" applyBorder="1" applyAlignment="1">
      <alignment horizontal="center"/>
    </xf>
    <xf numFmtId="49" fontId="2" fillId="0" borderId="39" xfId="0" applyNumberFormat="1" applyFont="1" applyBorder="1" applyAlignment="1">
      <alignment horizontal="center"/>
    </xf>
    <xf numFmtId="49" fontId="2" fillId="0" borderId="48" xfId="0" applyNumberFormat="1" applyFont="1" applyBorder="1" applyAlignment="1">
      <alignment horizontal="center"/>
    </xf>
    <xf numFmtId="49" fontId="2" fillId="0" borderId="71" xfId="0" applyNumberFormat="1" applyFont="1" applyBorder="1" applyAlignment="1">
      <alignment horizontal="center"/>
    </xf>
    <xf numFmtId="0" fontId="4" fillId="0" borderId="72" xfId="0" applyFont="1" applyBorder="1" applyAlignment="1">
      <alignment horizontal="left" vertical="center"/>
    </xf>
    <xf numFmtId="0" fontId="4" fillId="0" borderId="45" xfId="0" applyFont="1" applyBorder="1" applyAlignment="1">
      <alignment horizontal="left"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0" borderId="72" xfId="0" applyFont="1" applyBorder="1" applyAlignment="1">
      <alignment horizontal="center" vertical="center"/>
    </xf>
    <xf numFmtId="0" fontId="2" fillId="0" borderId="45" xfId="0" applyFont="1" applyBorder="1" applyAlignment="1">
      <alignment horizontal="center" vertical="center"/>
    </xf>
    <xf numFmtId="0" fontId="2" fillId="0" borderId="54" xfId="0" applyFont="1" applyBorder="1" applyAlignment="1">
      <alignment horizontal="center" vertical="center"/>
    </xf>
    <xf numFmtId="0" fontId="2" fillId="0" borderId="46" xfId="0" applyFont="1" applyBorder="1" applyAlignment="1">
      <alignment horizontal="center" vertical="center"/>
    </xf>
    <xf numFmtId="0" fontId="6" fillId="0" borderId="0" xfId="0" applyFont="1" applyAlignment="1">
      <alignment horizontal="left" wrapText="1"/>
    </xf>
    <xf numFmtId="3" fontId="6" fillId="0" borderId="21" xfId="0" applyNumberFormat="1" applyFont="1" applyBorder="1" applyAlignment="1">
      <alignment horizontal="left" wrapText="1"/>
    </xf>
    <xf numFmtId="49" fontId="2" fillId="0" borderId="24"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71" xfId="0" applyNumberFormat="1" applyFont="1" applyBorder="1" applyAlignment="1">
      <alignment horizontal="center"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69" xfId="0" applyFont="1" applyBorder="1" applyAlignment="1">
      <alignment horizontal="center" vertical="center"/>
    </xf>
    <xf numFmtId="0" fontId="8" fillId="0" borderId="0" xfId="58" applyFont="1" applyAlignment="1">
      <alignment horizontal="center" wrapText="1"/>
      <protection/>
    </xf>
    <xf numFmtId="0" fontId="65" fillId="0" borderId="25" xfId="0" applyFont="1" applyBorder="1" applyAlignment="1">
      <alignment horizontal="center"/>
    </xf>
    <xf numFmtId="0" fontId="65" fillId="0" borderId="49" xfId="0" applyFont="1" applyBorder="1" applyAlignment="1">
      <alignment horizontal="center"/>
    </xf>
    <xf numFmtId="0" fontId="20" fillId="0" borderId="0" xfId="58" applyFont="1">
      <alignment/>
      <protection/>
    </xf>
    <xf numFmtId="0" fontId="43" fillId="0" borderId="0" xfId="58" applyFo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I_Nauda"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Ndz_PZ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D\Arhivs\PARSKATI\Apdrosinasana\Ceturksni\2005\1\Dalibnieki\KOPA_Dz_2005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AD\Arhivs\PARSKATI\Apdrosinasana\Ceturksni\2005\1\Dalibnieki\KOPA_Dz_200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G43"/>
  <sheetViews>
    <sheetView tabSelected="1" zoomScalePageLayoutView="0" workbookViewId="0" topLeftCell="A1">
      <selection activeCell="BE22" sqref="BE22"/>
    </sheetView>
  </sheetViews>
  <sheetFormatPr defaultColWidth="9.140625" defaultRowHeight="12.75"/>
  <cols>
    <col min="1" max="1" width="50.7109375" style="13" customWidth="1"/>
    <col min="2" max="2" width="45.7109375" style="13" customWidth="1"/>
    <col min="3" max="4" width="10.140625" style="13" hidden="1" customWidth="1"/>
    <col min="5" max="5" width="10.57421875" style="13" hidden="1" customWidth="1"/>
    <col min="6" max="6" width="10.8515625" style="13" hidden="1" customWidth="1"/>
    <col min="7" max="7" width="11.00390625" style="13" hidden="1" customWidth="1"/>
    <col min="8" max="8" width="10.140625" style="13" hidden="1" customWidth="1"/>
    <col min="9" max="9" width="10.57421875" style="13" hidden="1" customWidth="1"/>
    <col min="10" max="11" width="11.140625" style="13" hidden="1" customWidth="1"/>
    <col min="12" max="12" width="10.140625" style="13" hidden="1" customWidth="1"/>
    <col min="13" max="13" width="10.57421875" style="13" hidden="1" customWidth="1"/>
    <col min="14" max="15" width="11.00390625" style="13" hidden="1" customWidth="1"/>
    <col min="16" max="16" width="9.7109375" style="13" hidden="1" customWidth="1"/>
    <col min="17" max="49" width="11.00390625" style="13" hidden="1" customWidth="1"/>
    <col min="50" max="53" width="11.00390625" style="13" customWidth="1"/>
    <col min="54" max="54" width="11.28125" style="410" customWidth="1"/>
    <col min="55" max="55" width="7.7109375" style="333" customWidth="1"/>
    <col min="56" max="56" width="12.57421875" style="13" bestFit="1" customWidth="1"/>
    <col min="57" max="58" width="9.140625" style="13" customWidth="1"/>
    <col min="59" max="59" width="9.57421875" style="13" bestFit="1" customWidth="1"/>
    <col min="60" max="16384" width="9.140625" style="13" customWidth="1"/>
  </cols>
  <sheetData>
    <row r="1" spans="1:2" ht="12.75">
      <c r="A1" s="63" t="s">
        <v>1</v>
      </c>
      <c r="B1" s="63" t="s">
        <v>166</v>
      </c>
    </row>
    <row r="2" spans="1:54" ht="18" thickBot="1">
      <c r="A2" s="169" t="s">
        <v>0</v>
      </c>
      <c r="B2" s="169" t="s">
        <v>165</v>
      </c>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411"/>
    </row>
    <row r="3" spans="1:54" ht="12.75">
      <c r="A3" s="616" t="s">
        <v>2</v>
      </c>
      <c r="B3" s="618" t="s">
        <v>154</v>
      </c>
      <c r="C3" s="439"/>
      <c r="D3" s="439"/>
      <c r="E3" s="439"/>
      <c r="F3" s="439"/>
      <c r="G3" s="439"/>
      <c r="H3" s="439"/>
      <c r="I3" s="439"/>
      <c r="J3" s="439"/>
      <c r="K3" s="439"/>
      <c r="L3" s="439"/>
      <c r="M3" s="439"/>
      <c r="N3" s="439"/>
      <c r="O3" s="439"/>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620">
        <v>2020</v>
      </c>
      <c r="AS3" s="620"/>
      <c r="AT3" s="620"/>
      <c r="AU3" s="620"/>
      <c r="AV3" s="609">
        <v>2021</v>
      </c>
      <c r="AW3" s="610"/>
      <c r="AX3" s="610"/>
      <c r="AY3" s="621"/>
      <c r="AZ3" s="609">
        <v>2022</v>
      </c>
      <c r="BA3" s="610"/>
      <c r="BB3" s="611"/>
    </row>
    <row r="4" spans="1:54" ht="13.5" thickBot="1">
      <c r="A4" s="617"/>
      <c r="B4" s="619"/>
      <c r="C4" s="441"/>
      <c r="D4" s="441"/>
      <c r="E4" s="441"/>
      <c r="F4" s="441"/>
      <c r="G4" s="441"/>
      <c r="H4" s="441"/>
      <c r="I4" s="441"/>
      <c r="J4" s="441"/>
      <c r="K4" s="441"/>
      <c r="L4" s="441"/>
      <c r="M4" s="441"/>
      <c r="N4" s="441"/>
      <c r="O4" s="441"/>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3" t="s">
        <v>670</v>
      </c>
      <c r="AS4" s="443" t="s">
        <v>671</v>
      </c>
      <c r="AT4" s="443" t="s">
        <v>672</v>
      </c>
      <c r="AU4" s="443" t="s">
        <v>659</v>
      </c>
      <c r="AV4" s="561" t="s">
        <v>666</v>
      </c>
      <c r="AW4" s="561" t="s">
        <v>713</v>
      </c>
      <c r="AX4" s="561" t="s">
        <v>719</v>
      </c>
      <c r="AY4" s="561" t="s">
        <v>784</v>
      </c>
      <c r="AZ4" s="561" t="s">
        <v>804</v>
      </c>
      <c r="BA4" s="561" t="s">
        <v>808</v>
      </c>
      <c r="BB4" s="444" t="s">
        <v>811</v>
      </c>
    </row>
    <row r="5" spans="1:54" ht="13.5" thickBot="1">
      <c r="A5" s="453"/>
      <c r="B5" s="454"/>
      <c r="C5" s="455"/>
      <c r="D5" s="455"/>
      <c r="E5" s="455"/>
      <c r="F5" s="455"/>
      <c r="G5" s="455"/>
      <c r="H5" s="455"/>
      <c r="I5" s="455"/>
      <c r="J5" s="455"/>
      <c r="K5" s="455"/>
      <c r="L5" s="455"/>
      <c r="M5" s="455"/>
      <c r="N5" s="455"/>
      <c r="O5" s="455"/>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7"/>
      <c r="AS5" s="457"/>
      <c r="AT5" s="457"/>
      <c r="AU5" s="457"/>
      <c r="AV5" s="457"/>
      <c r="AW5" s="457"/>
      <c r="AX5" s="457"/>
      <c r="AY5" s="457"/>
      <c r="AZ5" s="457"/>
      <c r="BA5" s="457"/>
      <c r="BB5" s="458"/>
    </row>
    <row r="6" spans="1:54" ht="12.75">
      <c r="A6" s="283" t="s">
        <v>407</v>
      </c>
      <c r="B6" s="148" t="s">
        <v>410</v>
      </c>
      <c r="C6" s="118"/>
      <c r="D6" s="118">
        <v>13</v>
      </c>
      <c r="E6" s="118">
        <v>13</v>
      </c>
      <c r="F6" s="118">
        <v>13</v>
      </c>
      <c r="G6" s="118">
        <v>13</v>
      </c>
      <c r="H6" s="118">
        <v>12</v>
      </c>
      <c r="I6" s="118">
        <v>12</v>
      </c>
      <c r="J6" s="118">
        <v>12</v>
      </c>
      <c r="K6" s="118">
        <v>12</v>
      </c>
      <c r="L6" s="103">
        <v>11</v>
      </c>
      <c r="M6" s="103">
        <v>9</v>
      </c>
      <c r="N6" s="103">
        <v>9</v>
      </c>
      <c r="O6" s="103">
        <v>9</v>
      </c>
      <c r="P6" s="103">
        <v>8</v>
      </c>
      <c r="Q6" s="118">
        <v>7</v>
      </c>
      <c r="R6" s="118">
        <v>7</v>
      </c>
      <c r="S6" s="118">
        <v>7</v>
      </c>
      <c r="T6" s="118">
        <v>7</v>
      </c>
      <c r="U6" s="118">
        <v>7</v>
      </c>
      <c r="V6" s="118">
        <v>7</v>
      </c>
      <c r="W6" s="118">
        <v>7</v>
      </c>
      <c r="X6" s="118">
        <v>7</v>
      </c>
      <c r="Y6" s="118">
        <v>8</v>
      </c>
      <c r="Z6" s="118">
        <v>8</v>
      </c>
      <c r="AA6" s="118">
        <v>8</v>
      </c>
      <c r="AB6" s="118">
        <v>8</v>
      </c>
      <c r="AC6" s="118">
        <v>8</v>
      </c>
      <c r="AD6" s="118">
        <v>8</v>
      </c>
      <c r="AE6" s="118">
        <v>7</v>
      </c>
      <c r="AF6" s="118">
        <v>7</v>
      </c>
      <c r="AG6" s="118">
        <v>7</v>
      </c>
      <c r="AH6" s="118">
        <v>7</v>
      </c>
      <c r="AI6" s="118">
        <v>6</v>
      </c>
      <c r="AJ6" s="118">
        <v>6</v>
      </c>
      <c r="AK6" s="118">
        <v>6</v>
      </c>
      <c r="AL6" s="118">
        <v>6</v>
      </c>
      <c r="AM6" s="118">
        <v>6</v>
      </c>
      <c r="AN6" s="118">
        <v>6</v>
      </c>
      <c r="AO6" s="118">
        <v>6</v>
      </c>
      <c r="AP6" s="118">
        <v>6</v>
      </c>
      <c r="AQ6" s="118">
        <v>6</v>
      </c>
      <c r="AR6" s="118">
        <v>6</v>
      </c>
      <c r="AS6" s="118">
        <v>6</v>
      </c>
      <c r="AT6" s="118">
        <v>6</v>
      </c>
      <c r="AU6" s="118">
        <v>6</v>
      </c>
      <c r="AV6" s="118">
        <v>6</v>
      </c>
      <c r="AW6" s="118">
        <v>6</v>
      </c>
      <c r="AX6" s="118">
        <v>6</v>
      </c>
      <c r="AY6" s="118">
        <v>6</v>
      </c>
      <c r="AZ6" s="118">
        <v>6</v>
      </c>
      <c r="BA6" s="118">
        <v>6</v>
      </c>
      <c r="BB6" s="412">
        <v>6</v>
      </c>
    </row>
    <row r="7" spans="1:54" ht="12.75">
      <c r="A7" s="553" t="s">
        <v>408</v>
      </c>
      <c r="B7" s="173" t="s">
        <v>411</v>
      </c>
      <c r="C7" s="50"/>
      <c r="D7" s="50">
        <v>9</v>
      </c>
      <c r="E7" s="50">
        <v>9</v>
      </c>
      <c r="F7" s="50">
        <v>9</v>
      </c>
      <c r="G7" s="50">
        <v>9</v>
      </c>
      <c r="H7" s="50">
        <v>9</v>
      </c>
      <c r="I7" s="50">
        <v>9</v>
      </c>
      <c r="J7" s="50">
        <v>9</v>
      </c>
      <c r="K7" s="50">
        <v>9</v>
      </c>
      <c r="L7" s="112">
        <v>8</v>
      </c>
      <c r="M7" s="112">
        <v>7</v>
      </c>
      <c r="N7" s="112">
        <v>7</v>
      </c>
      <c r="O7" s="112">
        <v>7</v>
      </c>
      <c r="P7" s="112">
        <v>6</v>
      </c>
      <c r="Q7" s="112">
        <v>5</v>
      </c>
      <c r="R7" s="112">
        <v>5</v>
      </c>
      <c r="S7" s="112">
        <v>5</v>
      </c>
      <c r="T7" s="112">
        <v>5</v>
      </c>
      <c r="U7" s="112">
        <v>5</v>
      </c>
      <c r="V7" s="112">
        <v>5</v>
      </c>
      <c r="W7" s="112">
        <v>5</v>
      </c>
      <c r="X7" s="112">
        <v>5</v>
      </c>
      <c r="Y7" s="112">
        <v>6</v>
      </c>
      <c r="Z7" s="112">
        <v>6</v>
      </c>
      <c r="AA7" s="112">
        <v>6</v>
      </c>
      <c r="AB7" s="112">
        <v>6</v>
      </c>
      <c r="AC7" s="112">
        <v>6</v>
      </c>
      <c r="AD7" s="112">
        <v>6</v>
      </c>
      <c r="AE7" s="112">
        <v>5</v>
      </c>
      <c r="AF7" s="112">
        <v>5</v>
      </c>
      <c r="AG7" s="112">
        <v>5</v>
      </c>
      <c r="AH7" s="112">
        <v>5</v>
      </c>
      <c r="AI7" s="112">
        <v>4</v>
      </c>
      <c r="AJ7" s="112">
        <v>4</v>
      </c>
      <c r="AK7" s="112">
        <v>4</v>
      </c>
      <c r="AL7" s="112">
        <v>4</v>
      </c>
      <c r="AM7" s="112">
        <v>4</v>
      </c>
      <c r="AN7" s="112">
        <v>4</v>
      </c>
      <c r="AO7" s="112">
        <v>4</v>
      </c>
      <c r="AP7" s="112">
        <v>4</v>
      </c>
      <c r="AQ7" s="112">
        <v>4</v>
      </c>
      <c r="AR7" s="112">
        <v>4</v>
      </c>
      <c r="AS7" s="112">
        <v>4</v>
      </c>
      <c r="AT7" s="112">
        <v>4</v>
      </c>
      <c r="AU7" s="112">
        <v>4</v>
      </c>
      <c r="AV7" s="112">
        <v>4</v>
      </c>
      <c r="AW7" s="112">
        <v>4</v>
      </c>
      <c r="AX7" s="112">
        <v>4</v>
      </c>
      <c r="AY7" s="112">
        <v>4</v>
      </c>
      <c r="AZ7" s="112">
        <v>4</v>
      </c>
      <c r="BA7" s="112">
        <v>4</v>
      </c>
      <c r="BB7" s="413">
        <v>4</v>
      </c>
    </row>
    <row r="8" spans="1:54" ht="13.5" thickBot="1">
      <c r="A8" s="559" t="s">
        <v>413</v>
      </c>
      <c r="B8" s="560" t="s">
        <v>412</v>
      </c>
      <c r="C8" s="102"/>
      <c r="D8" s="102">
        <v>4</v>
      </c>
      <c r="E8" s="102">
        <v>4</v>
      </c>
      <c r="F8" s="102">
        <v>4</v>
      </c>
      <c r="G8" s="102">
        <v>4</v>
      </c>
      <c r="H8" s="102">
        <v>3</v>
      </c>
      <c r="I8" s="102">
        <v>3</v>
      </c>
      <c r="J8" s="102">
        <v>3</v>
      </c>
      <c r="K8" s="102">
        <v>3</v>
      </c>
      <c r="L8" s="121">
        <v>3</v>
      </c>
      <c r="M8" s="121">
        <v>2</v>
      </c>
      <c r="N8" s="121">
        <v>2</v>
      </c>
      <c r="O8" s="121">
        <v>2</v>
      </c>
      <c r="P8" s="137">
        <v>2</v>
      </c>
      <c r="Q8" s="137">
        <v>2</v>
      </c>
      <c r="R8" s="137">
        <v>2</v>
      </c>
      <c r="S8" s="137">
        <v>2</v>
      </c>
      <c r="T8" s="137">
        <v>2</v>
      </c>
      <c r="U8" s="137">
        <v>2</v>
      </c>
      <c r="V8" s="137">
        <v>2</v>
      </c>
      <c r="W8" s="137">
        <v>2</v>
      </c>
      <c r="X8" s="137">
        <v>2</v>
      </c>
      <c r="Y8" s="137">
        <v>2</v>
      </c>
      <c r="Z8" s="137">
        <v>2</v>
      </c>
      <c r="AA8" s="137">
        <v>2</v>
      </c>
      <c r="AB8" s="137">
        <v>2</v>
      </c>
      <c r="AC8" s="137">
        <v>2</v>
      </c>
      <c r="AD8" s="137">
        <v>2</v>
      </c>
      <c r="AE8" s="137">
        <v>2</v>
      </c>
      <c r="AF8" s="137">
        <v>2</v>
      </c>
      <c r="AG8" s="137">
        <v>2</v>
      </c>
      <c r="AH8" s="137">
        <v>2</v>
      </c>
      <c r="AI8" s="137">
        <v>2</v>
      </c>
      <c r="AJ8" s="137">
        <v>2</v>
      </c>
      <c r="AK8" s="137">
        <v>2</v>
      </c>
      <c r="AL8" s="137">
        <v>2</v>
      </c>
      <c r="AM8" s="137">
        <v>2</v>
      </c>
      <c r="AN8" s="137">
        <v>2</v>
      </c>
      <c r="AO8" s="137">
        <v>2</v>
      </c>
      <c r="AP8" s="137">
        <v>2</v>
      </c>
      <c r="AQ8" s="137">
        <v>2</v>
      </c>
      <c r="AR8" s="137">
        <v>2</v>
      </c>
      <c r="AS8" s="137">
        <v>2</v>
      </c>
      <c r="AT8" s="137">
        <v>2</v>
      </c>
      <c r="AU8" s="137">
        <v>2</v>
      </c>
      <c r="AV8" s="137">
        <v>2</v>
      </c>
      <c r="AW8" s="137">
        <v>2</v>
      </c>
      <c r="AX8" s="137">
        <v>2</v>
      </c>
      <c r="AY8" s="137">
        <v>2</v>
      </c>
      <c r="AZ8" s="137">
        <v>2</v>
      </c>
      <c r="BA8" s="137">
        <v>2</v>
      </c>
      <c r="BB8" s="414">
        <v>2</v>
      </c>
    </row>
    <row r="9" spans="1:54" ht="12.75">
      <c r="A9" s="283" t="s">
        <v>409</v>
      </c>
      <c r="B9" s="148" t="s">
        <v>414</v>
      </c>
      <c r="C9" s="103"/>
      <c r="D9" s="103">
        <v>11</v>
      </c>
      <c r="E9" s="103">
        <v>11</v>
      </c>
      <c r="F9" s="103">
        <v>11</v>
      </c>
      <c r="G9" s="103">
        <v>11</v>
      </c>
      <c r="H9" s="103">
        <v>10</v>
      </c>
      <c r="I9" s="103">
        <v>9</v>
      </c>
      <c r="J9" s="103">
        <v>10</v>
      </c>
      <c r="K9" s="103">
        <v>10</v>
      </c>
      <c r="L9" s="103">
        <v>10</v>
      </c>
      <c r="M9" s="103">
        <v>10</v>
      </c>
      <c r="N9" s="103">
        <v>13</v>
      </c>
      <c r="O9" s="103">
        <v>13</v>
      </c>
      <c r="P9" s="103">
        <v>13</v>
      </c>
      <c r="Q9" s="118">
        <v>13</v>
      </c>
      <c r="R9" s="118">
        <v>13</v>
      </c>
      <c r="S9" s="118">
        <v>13</v>
      </c>
      <c r="T9" s="118">
        <v>14</v>
      </c>
      <c r="U9" s="118">
        <v>14</v>
      </c>
      <c r="V9" s="118">
        <v>14</v>
      </c>
      <c r="W9" s="118">
        <v>14</v>
      </c>
      <c r="X9" s="118">
        <v>14</v>
      </c>
      <c r="Y9" s="118">
        <v>14</v>
      </c>
      <c r="Z9" s="118">
        <v>14</v>
      </c>
      <c r="AA9" s="118">
        <v>14</v>
      </c>
      <c r="AB9" s="118">
        <v>14</v>
      </c>
      <c r="AC9" s="118">
        <v>14</v>
      </c>
      <c r="AD9" s="118">
        <v>12</v>
      </c>
      <c r="AE9" s="118">
        <v>12</v>
      </c>
      <c r="AF9" s="118">
        <v>12</v>
      </c>
      <c r="AG9" s="118">
        <v>11</v>
      </c>
      <c r="AH9" s="118">
        <v>11</v>
      </c>
      <c r="AI9" s="118">
        <v>11</v>
      </c>
      <c r="AJ9" s="118">
        <v>11</v>
      </c>
      <c r="AK9" s="118">
        <v>11</v>
      </c>
      <c r="AL9" s="118">
        <v>11</v>
      </c>
      <c r="AM9" s="118">
        <v>11</v>
      </c>
      <c r="AN9" s="118">
        <v>12</v>
      </c>
      <c r="AO9" s="118">
        <v>12</v>
      </c>
      <c r="AP9" s="118">
        <v>12</v>
      </c>
      <c r="AQ9" s="118">
        <v>12</v>
      </c>
      <c r="AR9" s="118">
        <v>12</v>
      </c>
      <c r="AS9" s="118">
        <v>12</v>
      </c>
      <c r="AT9" s="118">
        <v>11</v>
      </c>
      <c r="AU9" s="118">
        <v>11</v>
      </c>
      <c r="AV9" s="118">
        <v>11</v>
      </c>
      <c r="AW9" s="118">
        <v>11</v>
      </c>
      <c r="AX9" s="118">
        <v>11</v>
      </c>
      <c r="AY9" s="118">
        <v>11</v>
      </c>
      <c r="AZ9" s="118">
        <v>12</v>
      </c>
      <c r="BA9" s="118">
        <v>12</v>
      </c>
      <c r="BB9" s="572">
        <v>11</v>
      </c>
    </row>
    <row r="10" spans="1:54" ht="12.75">
      <c r="A10" s="553" t="s">
        <v>708</v>
      </c>
      <c r="B10" s="173" t="s">
        <v>707</v>
      </c>
      <c r="C10" s="50"/>
      <c r="D10" s="50">
        <v>6</v>
      </c>
      <c r="E10" s="50">
        <v>6</v>
      </c>
      <c r="F10" s="50">
        <v>6</v>
      </c>
      <c r="G10" s="50">
        <v>6</v>
      </c>
      <c r="H10" s="50">
        <v>5</v>
      </c>
      <c r="I10" s="50">
        <v>4</v>
      </c>
      <c r="J10" s="50">
        <v>5</v>
      </c>
      <c r="K10" s="50">
        <v>5</v>
      </c>
      <c r="L10" s="50">
        <v>5</v>
      </c>
      <c r="M10" s="50">
        <v>5</v>
      </c>
      <c r="N10" s="50">
        <v>8</v>
      </c>
      <c r="O10" s="50">
        <v>8</v>
      </c>
      <c r="P10" s="112">
        <v>8</v>
      </c>
      <c r="Q10" s="112">
        <v>8</v>
      </c>
      <c r="R10" s="112">
        <v>8</v>
      </c>
      <c r="S10" s="112">
        <v>8</v>
      </c>
      <c r="T10" s="112">
        <v>9</v>
      </c>
      <c r="U10" s="112">
        <v>9</v>
      </c>
      <c r="V10" s="112">
        <v>9</v>
      </c>
      <c r="W10" s="112">
        <v>9</v>
      </c>
      <c r="X10" s="112">
        <v>9</v>
      </c>
      <c r="Y10" s="112">
        <v>9</v>
      </c>
      <c r="Z10" s="112">
        <v>9</v>
      </c>
      <c r="AA10" s="112">
        <v>10</v>
      </c>
      <c r="AB10" s="112">
        <v>10</v>
      </c>
      <c r="AC10" s="112">
        <v>10</v>
      </c>
      <c r="AD10" s="112">
        <v>8</v>
      </c>
      <c r="AE10" s="112">
        <v>8</v>
      </c>
      <c r="AF10" s="112">
        <v>8</v>
      </c>
      <c r="AG10" s="112">
        <v>7</v>
      </c>
      <c r="AH10" s="112">
        <v>7</v>
      </c>
      <c r="AI10" s="112">
        <v>7</v>
      </c>
      <c r="AJ10" s="112">
        <v>7</v>
      </c>
      <c r="AK10" s="112">
        <v>7</v>
      </c>
      <c r="AL10" s="112">
        <v>7</v>
      </c>
      <c r="AM10" s="112">
        <v>7</v>
      </c>
      <c r="AN10" s="112">
        <v>8</v>
      </c>
      <c r="AO10" s="112">
        <v>8</v>
      </c>
      <c r="AP10" s="112">
        <v>8</v>
      </c>
      <c r="AQ10" s="112">
        <v>8</v>
      </c>
      <c r="AR10" s="112">
        <v>8</v>
      </c>
      <c r="AS10" s="112">
        <v>8</v>
      </c>
      <c r="AT10" s="112">
        <v>7</v>
      </c>
      <c r="AU10" s="112">
        <v>7</v>
      </c>
      <c r="AV10" s="112">
        <v>7</v>
      </c>
      <c r="AW10" s="112">
        <v>7</v>
      </c>
      <c r="AX10" s="112">
        <v>7</v>
      </c>
      <c r="AY10" s="112">
        <v>7</v>
      </c>
      <c r="AZ10" s="112">
        <v>7</v>
      </c>
      <c r="BA10" s="112">
        <v>7</v>
      </c>
      <c r="BB10" s="425">
        <v>7</v>
      </c>
    </row>
    <row r="11" spans="1:54" ht="12.75" hidden="1">
      <c r="A11" s="284" t="s">
        <v>4</v>
      </c>
      <c r="B11" s="150" t="s">
        <v>155</v>
      </c>
      <c r="C11" s="79"/>
      <c r="D11" s="79">
        <v>1</v>
      </c>
      <c r="E11" s="79">
        <v>1</v>
      </c>
      <c r="F11" s="79">
        <v>1</v>
      </c>
      <c r="G11" s="79">
        <v>1</v>
      </c>
      <c r="H11" s="79">
        <v>1</v>
      </c>
      <c r="I11" s="79">
        <v>1</v>
      </c>
      <c r="J11" s="79">
        <v>1</v>
      </c>
      <c r="K11" s="79">
        <v>1</v>
      </c>
      <c r="L11" s="79">
        <v>1</v>
      </c>
      <c r="M11" s="79">
        <v>1</v>
      </c>
      <c r="N11" s="79">
        <v>1</v>
      </c>
      <c r="O11" s="79">
        <v>1</v>
      </c>
      <c r="P11" s="136">
        <v>1</v>
      </c>
      <c r="Q11" s="136">
        <v>1</v>
      </c>
      <c r="R11" s="136">
        <v>1</v>
      </c>
      <c r="S11" s="136">
        <v>1</v>
      </c>
      <c r="T11" s="194" t="s">
        <v>3</v>
      </c>
      <c r="U11" s="194" t="s">
        <v>3</v>
      </c>
      <c r="V11" s="194" t="s">
        <v>3</v>
      </c>
      <c r="W11" s="194" t="s">
        <v>3</v>
      </c>
      <c r="X11" s="194" t="s">
        <v>3</v>
      </c>
      <c r="Y11" s="194" t="s">
        <v>3</v>
      </c>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426"/>
    </row>
    <row r="12" spans="1:54" ht="12.75">
      <c r="A12" s="554" t="s">
        <v>344</v>
      </c>
      <c r="B12" s="557" t="s">
        <v>156</v>
      </c>
      <c r="C12" s="79"/>
      <c r="D12" s="79">
        <v>1</v>
      </c>
      <c r="E12" s="79">
        <v>1</v>
      </c>
      <c r="F12" s="79">
        <v>1</v>
      </c>
      <c r="G12" s="79">
        <v>1</v>
      </c>
      <c r="H12" s="79"/>
      <c r="I12" s="79"/>
      <c r="J12" s="79" t="s">
        <v>3</v>
      </c>
      <c r="K12" s="79" t="s">
        <v>3</v>
      </c>
      <c r="L12" s="79"/>
      <c r="M12" s="79"/>
      <c r="N12" s="79" t="s">
        <v>3</v>
      </c>
      <c r="O12" s="79" t="s">
        <v>3</v>
      </c>
      <c r="P12" s="194" t="s">
        <v>3</v>
      </c>
      <c r="Q12" s="194" t="s">
        <v>3</v>
      </c>
      <c r="R12" s="194" t="s">
        <v>3</v>
      </c>
      <c r="S12" s="194" t="s">
        <v>3</v>
      </c>
      <c r="T12" s="194">
        <v>1</v>
      </c>
      <c r="U12" s="194">
        <v>1</v>
      </c>
      <c r="V12" s="194">
        <v>1</v>
      </c>
      <c r="W12" s="194">
        <v>1</v>
      </c>
      <c r="X12" s="194">
        <v>1</v>
      </c>
      <c r="Y12" s="194">
        <v>1</v>
      </c>
      <c r="Z12" s="194">
        <v>1</v>
      </c>
      <c r="AA12" s="194">
        <v>1</v>
      </c>
      <c r="AB12" s="194">
        <v>1</v>
      </c>
      <c r="AC12" s="194">
        <v>1</v>
      </c>
      <c r="AD12" s="194">
        <v>1</v>
      </c>
      <c r="AE12" s="194">
        <v>1</v>
      </c>
      <c r="AF12" s="194">
        <v>1</v>
      </c>
      <c r="AG12" s="194">
        <v>1</v>
      </c>
      <c r="AH12" s="194">
        <v>1</v>
      </c>
      <c r="AI12" s="194">
        <v>1</v>
      </c>
      <c r="AJ12" s="194">
        <v>1</v>
      </c>
      <c r="AK12" s="194">
        <v>1</v>
      </c>
      <c r="AL12" s="194">
        <v>1</v>
      </c>
      <c r="AM12" s="194">
        <v>1</v>
      </c>
      <c r="AN12" s="194">
        <v>2</v>
      </c>
      <c r="AO12" s="194">
        <v>2</v>
      </c>
      <c r="AP12" s="194">
        <v>2</v>
      </c>
      <c r="AQ12" s="194">
        <v>2</v>
      </c>
      <c r="AR12" s="194">
        <v>2</v>
      </c>
      <c r="AS12" s="194">
        <v>2</v>
      </c>
      <c r="AT12" s="194">
        <v>2</v>
      </c>
      <c r="AU12" s="194">
        <v>2</v>
      </c>
      <c r="AV12" s="194">
        <v>2</v>
      </c>
      <c r="AW12" s="194">
        <v>2</v>
      </c>
      <c r="AX12" s="194">
        <v>2</v>
      </c>
      <c r="AY12" s="194">
        <v>2</v>
      </c>
      <c r="AZ12" s="194">
        <v>2</v>
      </c>
      <c r="BA12" s="194">
        <v>2</v>
      </c>
      <c r="BB12" s="426">
        <v>2</v>
      </c>
    </row>
    <row r="13" spans="1:54" ht="12.75">
      <c r="A13" s="554" t="s">
        <v>5</v>
      </c>
      <c r="B13" s="557" t="s">
        <v>157</v>
      </c>
      <c r="C13" s="3"/>
      <c r="D13" s="192">
        <v>2</v>
      </c>
      <c r="E13" s="192">
        <v>2</v>
      </c>
      <c r="F13" s="192">
        <v>2</v>
      </c>
      <c r="G13" s="192">
        <v>2</v>
      </c>
      <c r="H13" s="192">
        <v>2</v>
      </c>
      <c r="I13" s="192">
        <v>2</v>
      </c>
      <c r="J13" s="192">
        <v>3</v>
      </c>
      <c r="K13" s="192">
        <v>3</v>
      </c>
      <c r="L13" s="79">
        <v>3</v>
      </c>
      <c r="M13" s="79">
        <v>3</v>
      </c>
      <c r="N13" s="79">
        <v>4</v>
      </c>
      <c r="O13" s="79">
        <v>4</v>
      </c>
      <c r="P13" s="136">
        <v>4</v>
      </c>
      <c r="Q13" s="136">
        <v>4</v>
      </c>
      <c r="R13" s="136">
        <v>4</v>
      </c>
      <c r="S13" s="136">
        <v>4</v>
      </c>
      <c r="T13" s="136">
        <v>4</v>
      </c>
      <c r="U13" s="136">
        <v>4</v>
      </c>
      <c r="V13" s="136">
        <v>4</v>
      </c>
      <c r="W13" s="136">
        <v>4</v>
      </c>
      <c r="X13" s="136">
        <v>4</v>
      </c>
      <c r="Y13" s="136">
        <v>4</v>
      </c>
      <c r="Z13" s="136">
        <v>4</v>
      </c>
      <c r="AA13" s="136">
        <v>4</v>
      </c>
      <c r="AB13" s="136">
        <v>4</v>
      </c>
      <c r="AC13" s="136">
        <v>4</v>
      </c>
      <c r="AD13" s="136">
        <v>4</v>
      </c>
      <c r="AE13" s="136">
        <v>4</v>
      </c>
      <c r="AF13" s="136">
        <v>4</v>
      </c>
      <c r="AG13" s="136">
        <v>4</v>
      </c>
      <c r="AH13" s="136">
        <v>4</v>
      </c>
      <c r="AI13" s="136">
        <v>4</v>
      </c>
      <c r="AJ13" s="136">
        <v>4</v>
      </c>
      <c r="AK13" s="136">
        <v>4</v>
      </c>
      <c r="AL13" s="136">
        <v>4</v>
      </c>
      <c r="AM13" s="136">
        <v>4</v>
      </c>
      <c r="AN13" s="136">
        <v>4</v>
      </c>
      <c r="AO13" s="136">
        <v>4</v>
      </c>
      <c r="AP13" s="136">
        <v>4</v>
      </c>
      <c r="AQ13" s="136">
        <v>4</v>
      </c>
      <c r="AR13" s="136">
        <v>4</v>
      </c>
      <c r="AS13" s="136">
        <v>4</v>
      </c>
      <c r="AT13" s="136">
        <v>3</v>
      </c>
      <c r="AU13" s="136">
        <v>3</v>
      </c>
      <c r="AV13" s="136">
        <v>3</v>
      </c>
      <c r="AW13" s="136">
        <v>3</v>
      </c>
      <c r="AX13" s="136">
        <v>3</v>
      </c>
      <c r="AY13" s="136">
        <v>3</v>
      </c>
      <c r="AZ13" s="136">
        <v>3</v>
      </c>
      <c r="BA13" s="136">
        <v>3</v>
      </c>
      <c r="BB13" s="427">
        <v>3</v>
      </c>
    </row>
    <row r="14" spans="1:54" ht="12.75" hidden="1">
      <c r="A14" s="284" t="s">
        <v>487</v>
      </c>
      <c r="B14" s="150" t="s">
        <v>158</v>
      </c>
      <c r="C14" s="3"/>
      <c r="D14" s="192">
        <v>1</v>
      </c>
      <c r="E14" s="192">
        <v>1</v>
      </c>
      <c r="F14" s="192">
        <v>1</v>
      </c>
      <c r="G14" s="192">
        <v>1</v>
      </c>
      <c r="H14" s="192">
        <v>1</v>
      </c>
      <c r="I14" s="192">
        <v>1</v>
      </c>
      <c r="J14" s="192">
        <v>1</v>
      </c>
      <c r="K14" s="192">
        <v>1</v>
      </c>
      <c r="L14" s="79">
        <v>1</v>
      </c>
      <c r="M14" s="79">
        <v>1</v>
      </c>
      <c r="N14" s="79">
        <v>1</v>
      </c>
      <c r="O14" s="79">
        <v>1</v>
      </c>
      <c r="P14" s="136">
        <v>1</v>
      </c>
      <c r="Q14" s="136">
        <v>1</v>
      </c>
      <c r="R14" s="136">
        <v>1</v>
      </c>
      <c r="S14" s="136">
        <v>1</v>
      </c>
      <c r="T14" s="136">
        <v>2</v>
      </c>
      <c r="U14" s="136">
        <v>2</v>
      </c>
      <c r="V14" s="136">
        <v>2</v>
      </c>
      <c r="W14" s="136">
        <v>2</v>
      </c>
      <c r="X14" s="136">
        <v>2</v>
      </c>
      <c r="Y14" s="136">
        <v>2</v>
      </c>
      <c r="Z14" s="136">
        <v>2</v>
      </c>
      <c r="AA14" s="136">
        <v>2</v>
      </c>
      <c r="AB14" s="136">
        <v>2</v>
      </c>
      <c r="AC14" s="136">
        <v>2</v>
      </c>
      <c r="AD14" s="136">
        <v>1</v>
      </c>
      <c r="AE14" s="136">
        <v>1</v>
      </c>
      <c r="AF14" s="136">
        <v>1</v>
      </c>
      <c r="AG14" s="136">
        <v>0</v>
      </c>
      <c r="AH14" s="136">
        <v>0</v>
      </c>
      <c r="AI14" s="136">
        <v>0</v>
      </c>
      <c r="AJ14" s="136">
        <v>0</v>
      </c>
      <c r="AK14" s="136">
        <v>0</v>
      </c>
      <c r="AL14" s="136">
        <v>0</v>
      </c>
      <c r="AM14" s="136"/>
      <c r="AN14" s="136"/>
      <c r="AO14" s="136"/>
      <c r="AP14" s="136"/>
      <c r="AQ14" s="136"/>
      <c r="AR14" s="136"/>
      <c r="AS14" s="136"/>
      <c r="AT14" s="136"/>
      <c r="AU14" s="136"/>
      <c r="AV14" s="136"/>
      <c r="AW14" s="136"/>
      <c r="AX14" s="136"/>
      <c r="AY14" s="136"/>
      <c r="AZ14" s="136"/>
      <c r="BA14" s="136"/>
      <c r="BB14" s="427"/>
    </row>
    <row r="15" spans="1:54" ht="12.75" hidden="1">
      <c r="A15" s="284" t="s">
        <v>13</v>
      </c>
      <c r="B15" s="150" t="s">
        <v>171</v>
      </c>
      <c r="C15" s="192"/>
      <c r="D15" s="192">
        <v>1</v>
      </c>
      <c r="E15" s="192">
        <v>1</v>
      </c>
      <c r="F15" s="192">
        <v>1</v>
      </c>
      <c r="G15" s="192">
        <v>1</v>
      </c>
      <c r="H15" s="192"/>
      <c r="I15" s="192"/>
      <c r="J15" s="192" t="s">
        <v>3</v>
      </c>
      <c r="K15" s="192" t="s">
        <v>3</v>
      </c>
      <c r="L15" s="79"/>
      <c r="M15" s="79"/>
      <c r="N15" s="79" t="s">
        <v>3</v>
      </c>
      <c r="O15" s="79" t="s">
        <v>3</v>
      </c>
      <c r="P15" s="194" t="s">
        <v>3</v>
      </c>
      <c r="Q15" s="194" t="s">
        <v>3</v>
      </c>
      <c r="R15" s="194" t="s">
        <v>3</v>
      </c>
      <c r="S15" s="194" t="s">
        <v>3</v>
      </c>
      <c r="T15" s="194" t="s">
        <v>3</v>
      </c>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426"/>
    </row>
    <row r="16" spans="1:54" ht="12.75" hidden="1">
      <c r="A16" s="284" t="s">
        <v>99</v>
      </c>
      <c r="B16" s="150" t="s">
        <v>159</v>
      </c>
      <c r="C16" s="79"/>
      <c r="D16" s="79" t="s">
        <v>3</v>
      </c>
      <c r="E16" s="79" t="s">
        <v>3</v>
      </c>
      <c r="F16" s="79" t="s">
        <v>3</v>
      </c>
      <c r="G16" s="79" t="s">
        <v>3</v>
      </c>
      <c r="H16" s="79" t="s">
        <v>3</v>
      </c>
      <c r="I16" s="79" t="s">
        <v>3</v>
      </c>
      <c r="J16" s="79" t="s">
        <v>3</v>
      </c>
      <c r="K16" s="79" t="s">
        <v>3</v>
      </c>
      <c r="L16" s="79" t="s">
        <v>3</v>
      </c>
      <c r="M16" s="79" t="s">
        <v>3</v>
      </c>
      <c r="N16" s="79">
        <v>1</v>
      </c>
      <c r="O16" s="79">
        <v>1</v>
      </c>
      <c r="P16" s="194">
        <v>1</v>
      </c>
      <c r="Q16" s="194">
        <v>1</v>
      </c>
      <c r="R16" s="194">
        <v>1</v>
      </c>
      <c r="S16" s="194">
        <v>1</v>
      </c>
      <c r="T16" s="194">
        <v>1</v>
      </c>
      <c r="U16" s="194">
        <v>1</v>
      </c>
      <c r="V16" s="194">
        <v>1</v>
      </c>
      <c r="W16" s="194">
        <v>1</v>
      </c>
      <c r="X16" s="194">
        <v>1</v>
      </c>
      <c r="Y16" s="194">
        <v>1</v>
      </c>
      <c r="Z16" s="194">
        <v>1</v>
      </c>
      <c r="AA16" s="194">
        <v>2</v>
      </c>
      <c r="AB16" s="194">
        <v>1</v>
      </c>
      <c r="AC16" s="194">
        <v>1</v>
      </c>
      <c r="AD16" s="194">
        <v>0</v>
      </c>
      <c r="AE16" s="194">
        <v>0</v>
      </c>
      <c r="AF16" s="194">
        <v>0</v>
      </c>
      <c r="AG16" s="194">
        <v>0</v>
      </c>
      <c r="AH16" s="194">
        <v>0</v>
      </c>
      <c r="AI16" s="194"/>
      <c r="AJ16" s="194"/>
      <c r="AK16" s="194"/>
      <c r="AL16" s="194"/>
      <c r="AM16" s="194"/>
      <c r="AN16" s="194"/>
      <c r="AO16" s="194"/>
      <c r="AP16" s="194"/>
      <c r="AQ16" s="194"/>
      <c r="AR16" s="194"/>
      <c r="AS16" s="194"/>
      <c r="AT16" s="194"/>
      <c r="AU16" s="194"/>
      <c r="AV16" s="194"/>
      <c r="AW16" s="194"/>
      <c r="AX16" s="194"/>
      <c r="AY16" s="194"/>
      <c r="AZ16" s="194"/>
      <c r="BA16" s="194"/>
      <c r="BB16" s="426"/>
    </row>
    <row r="17" spans="1:54" ht="12.75">
      <c r="A17" s="554" t="s">
        <v>6</v>
      </c>
      <c r="B17" s="557" t="s">
        <v>160</v>
      </c>
      <c r="C17" s="79"/>
      <c r="D17" s="79" t="s">
        <v>3</v>
      </c>
      <c r="E17" s="79" t="s">
        <v>3</v>
      </c>
      <c r="F17" s="79" t="s">
        <v>3</v>
      </c>
      <c r="G17" s="79" t="s">
        <v>3</v>
      </c>
      <c r="H17" s="79" t="s">
        <v>3</v>
      </c>
      <c r="I17" s="79" t="s">
        <v>3</v>
      </c>
      <c r="J17" s="79" t="s">
        <v>3</v>
      </c>
      <c r="K17" s="79" t="s">
        <v>3</v>
      </c>
      <c r="L17" s="79" t="s">
        <v>3</v>
      </c>
      <c r="M17" s="79" t="s">
        <v>3</v>
      </c>
      <c r="N17" s="79">
        <v>1</v>
      </c>
      <c r="O17" s="79">
        <v>1</v>
      </c>
      <c r="P17" s="194">
        <v>1</v>
      </c>
      <c r="Q17" s="194">
        <v>1</v>
      </c>
      <c r="R17" s="194">
        <v>1</v>
      </c>
      <c r="S17" s="194">
        <v>1</v>
      </c>
      <c r="T17" s="194">
        <v>1</v>
      </c>
      <c r="U17" s="194">
        <v>1</v>
      </c>
      <c r="V17" s="194">
        <v>1</v>
      </c>
      <c r="W17" s="194">
        <v>1</v>
      </c>
      <c r="X17" s="194">
        <v>1</v>
      </c>
      <c r="Y17" s="194">
        <v>1</v>
      </c>
      <c r="Z17" s="194">
        <v>1</v>
      </c>
      <c r="AA17" s="194">
        <v>1</v>
      </c>
      <c r="AB17" s="194">
        <v>2</v>
      </c>
      <c r="AC17" s="194">
        <v>2</v>
      </c>
      <c r="AD17" s="194">
        <v>2</v>
      </c>
      <c r="AE17" s="194">
        <v>2</v>
      </c>
      <c r="AF17" s="194">
        <v>2</v>
      </c>
      <c r="AG17" s="194">
        <v>2</v>
      </c>
      <c r="AH17" s="194">
        <v>2</v>
      </c>
      <c r="AI17" s="194">
        <v>2</v>
      </c>
      <c r="AJ17" s="194">
        <v>2</v>
      </c>
      <c r="AK17" s="194">
        <v>2</v>
      </c>
      <c r="AL17" s="194">
        <v>2</v>
      </c>
      <c r="AM17" s="194">
        <v>2</v>
      </c>
      <c r="AN17" s="194">
        <v>2</v>
      </c>
      <c r="AO17" s="194">
        <v>2</v>
      </c>
      <c r="AP17" s="194">
        <v>2</v>
      </c>
      <c r="AQ17" s="194">
        <v>2</v>
      </c>
      <c r="AR17" s="194">
        <v>2</v>
      </c>
      <c r="AS17" s="194">
        <v>2</v>
      </c>
      <c r="AT17" s="194">
        <v>2</v>
      </c>
      <c r="AU17" s="194">
        <v>2</v>
      </c>
      <c r="AV17" s="194">
        <v>2</v>
      </c>
      <c r="AW17" s="194">
        <v>2</v>
      </c>
      <c r="AX17" s="194">
        <v>2</v>
      </c>
      <c r="AY17" s="194">
        <v>2</v>
      </c>
      <c r="AZ17" s="194">
        <v>2</v>
      </c>
      <c r="BA17" s="194">
        <v>2</v>
      </c>
      <c r="BB17" s="426">
        <v>2</v>
      </c>
    </row>
    <row r="18" spans="1:54" ht="12.75">
      <c r="A18" s="553" t="s">
        <v>709</v>
      </c>
      <c r="B18" s="556" t="s">
        <v>710</v>
      </c>
      <c r="C18" s="50"/>
      <c r="D18" s="50">
        <v>5</v>
      </c>
      <c r="E18" s="50">
        <v>5</v>
      </c>
      <c r="F18" s="50">
        <v>5</v>
      </c>
      <c r="G18" s="50">
        <v>5</v>
      </c>
      <c r="H18" s="50">
        <v>5</v>
      </c>
      <c r="I18" s="50">
        <v>5</v>
      </c>
      <c r="J18" s="50">
        <v>5</v>
      </c>
      <c r="K18" s="50">
        <v>5</v>
      </c>
      <c r="L18" s="50">
        <v>5</v>
      </c>
      <c r="M18" s="50">
        <v>5</v>
      </c>
      <c r="N18" s="50">
        <v>5</v>
      </c>
      <c r="O18" s="50">
        <v>5</v>
      </c>
      <c r="P18" s="112">
        <v>5</v>
      </c>
      <c r="Q18" s="112">
        <v>5</v>
      </c>
      <c r="R18" s="112">
        <v>5</v>
      </c>
      <c r="S18" s="112">
        <v>5</v>
      </c>
      <c r="T18" s="112">
        <v>5</v>
      </c>
      <c r="U18" s="112">
        <v>5</v>
      </c>
      <c r="V18" s="112">
        <v>5</v>
      </c>
      <c r="W18" s="112">
        <v>5</v>
      </c>
      <c r="X18" s="112">
        <v>5</v>
      </c>
      <c r="Y18" s="112">
        <v>5</v>
      </c>
      <c r="Z18" s="112">
        <v>5</v>
      </c>
      <c r="AA18" s="112">
        <v>4</v>
      </c>
      <c r="AB18" s="112">
        <v>4</v>
      </c>
      <c r="AC18" s="112">
        <v>4</v>
      </c>
      <c r="AD18" s="112">
        <v>4</v>
      </c>
      <c r="AE18" s="112">
        <v>4</v>
      </c>
      <c r="AF18" s="112">
        <v>4</v>
      </c>
      <c r="AG18" s="112">
        <v>4</v>
      </c>
      <c r="AH18" s="112">
        <v>4</v>
      </c>
      <c r="AI18" s="112">
        <v>4</v>
      </c>
      <c r="AJ18" s="112">
        <v>4</v>
      </c>
      <c r="AK18" s="112">
        <v>4</v>
      </c>
      <c r="AL18" s="112">
        <v>4</v>
      </c>
      <c r="AM18" s="112">
        <v>4</v>
      </c>
      <c r="AN18" s="112">
        <v>4</v>
      </c>
      <c r="AO18" s="112">
        <v>4</v>
      </c>
      <c r="AP18" s="112">
        <v>4</v>
      </c>
      <c r="AQ18" s="112">
        <v>4</v>
      </c>
      <c r="AR18" s="112">
        <v>4</v>
      </c>
      <c r="AS18" s="112">
        <v>4</v>
      </c>
      <c r="AT18" s="112">
        <v>4</v>
      </c>
      <c r="AU18" s="112">
        <v>4</v>
      </c>
      <c r="AV18" s="112">
        <v>4</v>
      </c>
      <c r="AW18" s="112">
        <v>4</v>
      </c>
      <c r="AX18" s="112">
        <v>4</v>
      </c>
      <c r="AY18" s="112">
        <v>4</v>
      </c>
      <c r="AZ18" s="112">
        <v>5</v>
      </c>
      <c r="BA18" s="112">
        <v>5</v>
      </c>
      <c r="BB18" s="413">
        <v>4</v>
      </c>
    </row>
    <row r="19" spans="1:54" ht="12.75">
      <c r="A19" s="554" t="s">
        <v>5</v>
      </c>
      <c r="B19" s="557" t="s">
        <v>157</v>
      </c>
      <c r="C19" s="102"/>
      <c r="D19" s="102">
        <v>3</v>
      </c>
      <c r="E19" s="102">
        <v>3</v>
      </c>
      <c r="F19" s="102">
        <v>3</v>
      </c>
      <c r="G19" s="102">
        <v>3</v>
      </c>
      <c r="H19" s="102">
        <v>3</v>
      </c>
      <c r="I19" s="102">
        <v>3</v>
      </c>
      <c r="J19" s="102">
        <v>3</v>
      </c>
      <c r="K19" s="102">
        <v>3</v>
      </c>
      <c r="L19" s="121">
        <v>3</v>
      </c>
      <c r="M19" s="121">
        <v>3</v>
      </c>
      <c r="N19" s="121">
        <v>3</v>
      </c>
      <c r="O19" s="121">
        <v>3</v>
      </c>
      <c r="P19" s="121">
        <v>3</v>
      </c>
      <c r="Q19" s="121">
        <v>3</v>
      </c>
      <c r="R19" s="121">
        <v>3</v>
      </c>
      <c r="S19" s="121">
        <v>3</v>
      </c>
      <c r="T19" s="121">
        <v>3</v>
      </c>
      <c r="U19" s="121">
        <v>3</v>
      </c>
      <c r="V19" s="121">
        <v>3</v>
      </c>
      <c r="W19" s="121">
        <v>3</v>
      </c>
      <c r="X19" s="121">
        <v>3</v>
      </c>
      <c r="Y19" s="121">
        <v>3</v>
      </c>
      <c r="Z19" s="121">
        <v>3</v>
      </c>
      <c r="AA19" s="121">
        <v>3</v>
      </c>
      <c r="AB19" s="121">
        <v>3</v>
      </c>
      <c r="AC19" s="121">
        <v>3</v>
      </c>
      <c r="AD19" s="121">
        <v>3</v>
      </c>
      <c r="AE19" s="121">
        <v>3</v>
      </c>
      <c r="AF19" s="121">
        <v>3</v>
      </c>
      <c r="AG19" s="121">
        <v>3</v>
      </c>
      <c r="AH19" s="121">
        <v>3</v>
      </c>
      <c r="AI19" s="121">
        <v>2</v>
      </c>
      <c r="AJ19" s="121">
        <v>2</v>
      </c>
      <c r="AK19" s="121">
        <v>2</v>
      </c>
      <c r="AL19" s="121">
        <v>2</v>
      </c>
      <c r="AM19" s="121">
        <v>2</v>
      </c>
      <c r="AN19" s="121">
        <v>2</v>
      </c>
      <c r="AO19" s="121">
        <v>2</v>
      </c>
      <c r="AP19" s="121">
        <v>2</v>
      </c>
      <c r="AQ19" s="121">
        <v>2</v>
      </c>
      <c r="AR19" s="121">
        <v>2</v>
      </c>
      <c r="AS19" s="121">
        <v>2</v>
      </c>
      <c r="AT19" s="121">
        <v>2</v>
      </c>
      <c r="AU19" s="121">
        <v>2</v>
      </c>
      <c r="AV19" s="121">
        <v>2</v>
      </c>
      <c r="AW19" s="121">
        <v>2</v>
      </c>
      <c r="AX19" s="121">
        <v>2</v>
      </c>
      <c r="AY19" s="121">
        <v>2</v>
      </c>
      <c r="AZ19" s="121">
        <v>2</v>
      </c>
      <c r="BA19" s="121">
        <v>2</v>
      </c>
      <c r="BB19" s="413">
        <v>2</v>
      </c>
    </row>
    <row r="20" spans="1:54" ht="12.75" hidden="1">
      <c r="A20" s="76" t="s">
        <v>12</v>
      </c>
      <c r="B20" s="150" t="s">
        <v>170</v>
      </c>
      <c r="C20" s="102"/>
      <c r="D20" s="102">
        <v>1</v>
      </c>
      <c r="E20" s="102">
        <v>1</v>
      </c>
      <c r="F20" s="102">
        <v>1</v>
      </c>
      <c r="G20" s="102"/>
      <c r="H20" s="102"/>
      <c r="I20" s="102"/>
      <c r="J20" s="303" t="s">
        <v>3</v>
      </c>
      <c r="K20" s="102"/>
      <c r="L20" s="121"/>
      <c r="M20" s="121"/>
      <c r="N20" s="327" t="s">
        <v>3</v>
      </c>
      <c r="O20" s="327" t="s">
        <v>3</v>
      </c>
      <c r="P20" s="327" t="s">
        <v>3</v>
      </c>
      <c r="Q20" s="327" t="s">
        <v>3</v>
      </c>
      <c r="R20" s="327" t="s">
        <v>3</v>
      </c>
      <c r="S20" s="327" t="s">
        <v>3</v>
      </c>
      <c r="T20" s="327" t="s">
        <v>3</v>
      </c>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416"/>
    </row>
    <row r="21" spans="1:54" ht="12.75" hidden="1">
      <c r="A21" s="76" t="s">
        <v>99</v>
      </c>
      <c r="B21" s="150" t="s">
        <v>159</v>
      </c>
      <c r="C21" s="51"/>
      <c r="D21" s="51">
        <v>1</v>
      </c>
      <c r="E21" s="51">
        <v>1</v>
      </c>
      <c r="F21" s="51">
        <v>1</v>
      </c>
      <c r="G21" s="51">
        <v>1</v>
      </c>
      <c r="H21" s="51">
        <v>1</v>
      </c>
      <c r="I21" s="51">
        <v>1</v>
      </c>
      <c r="J21" s="51">
        <v>1</v>
      </c>
      <c r="K21" s="51">
        <v>1</v>
      </c>
      <c r="L21" s="136">
        <v>1</v>
      </c>
      <c r="M21" s="136">
        <v>1</v>
      </c>
      <c r="N21" s="136">
        <v>1</v>
      </c>
      <c r="O21" s="136">
        <v>1</v>
      </c>
      <c r="P21" s="136">
        <v>1</v>
      </c>
      <c r="Q21" s="136">
        <v>1</v>
      </c>
      <c r="R21" s="136">
        <v>1</v>
      </c>
      <c r="S21" s="136">
        <v>1</v>
      </c>
      <c r="T21" s="136">
        <v>1</v>
      </c>
      <c r="U21" s="136">
        <v>1</v>
      </c>
      <c r="V21" s="136">
        <v>1</v>
      </c>
      <c r="W21" s="136">
        <v>1</v>
      </c>
      <c r="X21" s="136">
        <v>1</v>
      </c>
      <c r="Y21" s="136">
        <v>1</v>
      </c>
      <c r="Z21" s="136">
        <v>1</v>
      </c>
      <c r="AA21" s="136">
        <v>0</v>
      </c>
      <c r="AB21" s="136">
        <v>0</v>
      </c>
      <c r="AC21" s="136">
        <v>0</v>
      </c>
      <c r="AD21" s="136">
        <v>0</v>
      </c>
      <c r="AE21" s="136">
        <v>0</v>
      </c>
      <c r="AF21" s="136">
        <v>0</v>
      </c>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415"/>
    </row>
    <row r="22" spans="1:54" ht="12.75">
      <c r="A22" s="554" t="s">
        <v>6</v>
      </c>
      <c r="B22" s="557" t="s">
        <v>160</v>
      </c>
      <c r="C22" s="192"/>
      <c r="D22" s="192">
        <v>0</v>
      </c>
      <c r="E22" s="192" t="s">
        <v>3</v>
      </c>
      <c r="F22" s="192" t="s">
        <v>3</v>
      </c>
      <c r="G22" s="192">
        <v>1</v>
      </c>
      <c r="H22" s="192">
        <v>1</v>
      </c>
      <c r="I22" s="192">
        <v>1</v>
      </c>
      <c r="J22" s="192">
        <v>1</v>
      </c>
      <c r="K22" s="192">
        <v>1</v>
      </c>
      <c r="L22" s="112">
        <v>1</v>
      </c>
      <c r="M22" s="112">
        <v>1</v>
      </c>
      <c r="N22" s="112">
        <v>1</v>
      </c>
      <c r="O22" s="112">
        <v>1</v>
      </c>
      <c r="P22" s="112">
        <v>1</v>
      </c>
      <c r="Q22" s="112">
        <v>1</v>
      </c>
      <c r="R22" s="112">
        <v>1</v>
      </c>
      <c r="S22" s="112">
        <v>1</v>
      </c>
      <c r="T22" s="112">
        <v>1</v>
      </c>
      <c r="U22" s="112">
        <v>1</v>
      </c>
      <c r="V22" s="112">
        <v>1</v>
      </c>
      <c r="W22" s="112">
        <v>1</v>
      </c>
      <c r="X22" s="112">
        <v>1</v>
      </c>
      <c r="Y22" s="112">
        <v>1</v>
      </c>
      <c r="Z22" s="112">
        <v>1</v>
      </c>
      <c r="AA22" s="112">
        <v>1</v>
      </c>
      <c r="AB22" s="112">
        <v>1</v>
      </c>
      <c r="AC22" s="112">
        <v>1</v>
      </c>
      <c r="AD22" s="112">
        <v>1</v>
      </c>
      <c r="AE22" s="112">
        <v>1</v>
      </c>
      <c r="AF22" s="112">
        <v>1</v>
      </c>
      <c r="AG22" s="112">
        <v>1</v>
      </c>
      <c r="AH22" s="112">
        <v>1</v>
      </c>
      <c r="AI22" s="112">
        <v>1</v>
      </c>
      <c r="AJ22" s="112">
        <v>1</v>
      </c>
      <c r="AK22" s="112">
        <v>1</v>
      </c>
      <c r="AL22" s="112">
        <v>1</v>
      </c>
      <c r="AM22" s="112">
        <v>1</v>
      </c>
      <c r="AN22" s="112">
        <v>1</v>
      </c>
      <c r="AO22" s="112">
        <v>1</v>
      </c>
      <c r="AP22" s="112">
        <v>1</v>
      </c>
      <c r="AQ22" s="112">
        <v>1</v>
      </c>
      <c r="AR22" s="112">
        <v>1</v>
      </c>
      <c r="AS22" s="112">
        <v>1</v>
      </c>
      <c r="AT22" s="112">
        <v>1</v>
      </c>
      <c r="AU22" s="112">
        <v>1</v>
      </c>
      <c r="AV22" s="112">
        <v>1</v>
      </c>
      <c r="AW22" s="112">
        <v>1</v>
      </c>
      <c r="AX22" s="112">
        <v>1</v>
      </c>
      <c r="AY22" s="112">
        <v>1</v>
      </c>
      <c r="AZ22" s="112">
        <v>2</v>
      </c>
      <c r="BA22" s="112">
        <v>2</v>
      </c>
      <c r="BB22" s="413">
        <v>2</v>
      </c>
    </row>
    <row r="23" spans="1:54" ht="13.5" thickBot="1">
      <c r="A23" s="555" t="s">
        <v>586</v>
      </c>
      <c r="B23" s="558" t="s">
        <v>587</v>
      </c>
      <c r="C23" s="408"/>
      <c r="D23" s="408"/>
      <c r="E23" s="408"/>
      <c r="F23" s="408"/>
      <c r="G23" s="408"/>
      <c r="H23" s="408"/>
      <c r="I23" s="408"/>
      <c r="J23" s="408"/>
      <c r="K23" s="408"/>
      <c r="L23" s="409"/>
      <c r="M23" s="409"/>
      <c r="N23" s="409"/>
      <c r="O23" s="409"/>
      <c r="P23" s="409"/>
      <c r="Q23" s="409"/>
      <c r="R23" s="409"/>
      <c r="S23" s="409"/>
      <c r="T23" s="409"/>
      <c r="U23" s="409"/>
      <c r="V23" s="409"/>
      <c r="W23" s="409"/>
      <c r="X23" s="409"/>
      <c r="Y23" s="409"/>
      <c r="Z23" s="409"/>
      <c r="AA23" s="409"/>
      <c r="AB23" s="409"/>
      <c r="AC23" s="409"/>
      <c r="AD23" s="409"/>
      <c r="AE23" s="409">
        <v>0</v>
      </c>
      <c r="AF23" s="409">
        <v>0</v>
      </c>
      <c r="AG23" s="409">
        <v>0</v>
      </c>
      <c r="AH23" s="409">
        <v>0</v>
      </c>
      <c r="AI23" s="409">
        <v>1</v>
      </c>
      <c r="AJ23" s="409">
        <v>1</v>
      </c>
      <c r="AK23" s="409">
        <v>1</v>
      </c>
      <c r="AL23" s="409">
        <v>1</v>
      </c>
      <c r="AM23" s="409">
        <v>1</v>
      </c>
      <c r="AN23" s="409">
        <v>1</v>
      </c>
      <c r="AO23" s="409">
        <v>1</v>
      </c>
      <c r="AP23" s="409">
        <v>1</v>
      </c>
      <c r="AQ23" s="409">
        <v>1</v>
      </c>
      <c r="AR23" s="409">
        <v>1</v>
      </c>
      <c r="AS23" s="409">
        <v>1</v>
      </c>
      <c r="AT23" s="409">
        <v>1</v>
      </c>
      <c r="AU23" s="409">
        <v>1</v>
      </c>
      <c r="AV23" s="409">
        <v>1</v>
      </c>
      <c r="AW23" s="409">
        <v>1</v>
      </c>
      <c r="AX23" s="409">
        <v>1</v>
      </c>
      <c r="AY23" s="409">
        <v>1</v>
      </c>
      <c r="AZ23" s="409">
        <v>1</v>
      </c>
      <c r="BA23" s="409">
        <v>1</v>
      </c>
      <c r="BB23" s="417">
        <v>0</v>
      </c>
    </row>
    <row r="24" spans="1:55" ht="12.75">
      <c r="A24" s="446"/>
      <c r="B24" s="445"/>
      <c r="C24" s="447"/>
      <c r="D24" s="447"/>
      <c r="E24" s="447"/>
      <c r="F24" s="447"/>
      <c r="G24" s="447"/>
      <c r="H24" s="447"/>
      <c r="I24" s="447"/>
      <c r="J24" s="447"/>
      <c r="K24" s="447"/>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9"/>
      <c r="BC24" s="406"/>
    </row>
    <row r="25" spans="1:55" ht="12.75">
      <c r="A25" s="451" t="s">
        <v>9</v>
      </c>
      <c r="B25" s="452" t="s">
        <v>167</v>
      </c>
      <c r="C25" s="447"/>
      <c r="D25" s="447"/>
      <c r="E25" s="447"/>
      <c r="F25" s="447"/>
      <c r="G25" s="447"/>
      <c r="H25" s="447"/>
      <c r="I25" s="447"/>
      <c r="J25" s="447"/>
      <c r="K25" s="447"/>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9"/>
      <c r="BC25" s="406"/>
    </row>
    <row r="26" spans="1:55" ht="14.25" thickBot="1">
      <c r="A26" s="450" t="s">
        <v>673</v>
      </c>
      <c r="B26" s="450" t="s">
        <v>674</v>
      </c>
      <c r="C26" s="447"/>
      <c r="D26" s="447"/>
      <c r="E26" s="447"/>
      <c r="F26" s="447"/>
      <c r="G26" s="447"/>
      <c r="H26" s="447"/>
      <c r="I26" s="447"/>
      <c r="J26" s="447"/>
      <c r="K26" s="447"/>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448"/>
      <c r="AX26" s="448"/>
      <c r="AY26" s="448"/>
      <c r="AZ26" s="448"/>
      <c r="BA26" s="448"/>
      <c r="BB26" s="449"/>
      <c r="BC26" s="406"/>
    </row>
    <row r="27" spans="1:54" ht="24.75" customHeight="1">
      <c r="A27" s="612" t="s">
        <v>2</v>
      </c>
      <c r="B27" s="614" t="s">
        <v>154</v>
      </c>
      <c r="C27" s="459"/>
      <c r="D27" s="459" t="s">
        <v>340</v>
      </c>
      <c r="E27" s="459" t="s">
        <v>341</v>
      </c>
      <c r="F27" s="459" t="s">
        <v>342</v>
      </c>
      <c r="G27" s="459" t="s">
        <v>343</v>
      </c>
      <c r="H27" s="459" t="s">
        <v>150</v>
      </c>
      <c r="I27" s="460" t="s">
        <v>253</v>
      </c>
      <c r="J27" s="460" t="s">
        <v>328</v>
      </c>
      <c r="K27" s="460" t="s">
        <v>339</v>
      </c>
      <c r="L27" s="460" t="s">
        <v>151</v>
      </c>
      <c r="M27" s="460" t="s">
        <v>254</v>
      </c>
      <c r="N27" s="460" t="s">
        <v>329</v>
      </c>
      <c r="O27" s="460" t="s">
        <v>338</v>
      </c>
      <c r="P27" s="460" t="s">
        <v>152</v>
      </c>
      <c r="Q27" s="461" t="s">
        <v>255</v>
      </c>
      <c r="R27" s="461" t="s">
        <v>327</v>
      </c>
      <c r="S27" s="461" t="s">
        <v>415</v>
      </c>
      <c r="T27" s="461" t="s">
        <v>421</v>
      </c>
      <c r="U27" s="461" t="s">
        <v>441</v>
      </c>
      <c r="V27" s="461" t="s">
        <v>447</v>
      </c>
      <c r="W27" s="461" t="s">
        <v>454</v>
      </c>
      <c r="X27" s="461" t="s">
        <v>467</v>
      </c>
      <c r="Y27" s="461" t="s">
        <v>468</v>
      </c>
      <c r="Z27" s="461" t="s">
        <v>476</v>
      </c>
      <c r="AA27" s="461" t="s">
        <v>482</v>
      </c>
      <c r="AB27" s="461" t="s">
        <v>488</v>
      </c>
      <c r="AC27" s="461" t="s">
        <v>517</v>
      </c>
      <c r="AD27" s="461" t="s">
        <v>530</v>
      </c>
      <c r="AE27" s="461" t="s">
        <v>536</v>
      </c>
      <c r="AF27" s="461" t="s">
        <v>543</v>
      </c>
      <c r="AG27" s="461" t="s">
        <v>571</v>
      </c>
      <c r="AH27" s="461" t="s">
        <v>572</v>
      </c>
      <c r="AI27" s="461" t="s">
        <v>579</v>
      </c>
      <c r="AJ27" s="461" t="s">
        <v>588</v>
      </c>
      <c r="AK27" s="461" t="s">
        <v>595</v>
      </c>
      <c r="AL27" s="461" t="s">
        <v>602</v>
      </c>
      <c r="AM27" s="461" t="s">
        <v>607</v>
      </c>
      <c r="AN27" s="461" t="s">
        <v>643</v>
      </c>
      <c r="AO27" s="461" t="s">
        <v>620</v>
      </c>
      <c r="AP27" s="461" t="s">
        <v>625</v>
      </c>
      <c r="AQ27" s="461" t="s">
        <v>632</v>
      </c>
      <c r="AR27" s="461" t="s">
        <v>644</v>
      </c>
      <c r="AS27" s="461" t="s">
        <v>675</v>
      </c>
      <c r="AT27" s="461" t="s">
        <v>676</v>
      </c>
      <c r="AU27" s="461" t="s">
        <v>677</v>
      </c>
      <c r="AV27" s="461" t="s">
        <v>664</v>
      </c>
      <c r="AW27" s="461" t="s">
        <v>711</v>
      </c>
      <c r="AX27" s="461" t="s">
        <v>715</v>
      </c>
      <c r="AY27" s="461" t="s">
        <v>785</v>
      </c>
      <c r="AZ27" s="461" t="s">
        <v>801</v>
      </c>
      <c r="BA27" s="461" t="s">
        <v>806</v>
      </c>
      <c r="BB27" s="462" t="s">
        <v>809</v>
      </c>
    </row>
    <row r="28" spans="1:54" ht="24" thickBot="1">
      <c r="A28" s="613"/>
      <c r="B28" s="615"/>
      <c r="C28" s="463"/>
      <c r="D28" s="463" t="s">
        <v>345</v>
      </c>
      <c r="E28" s="463" t="s">
        <v>349</v>
      </c>
      <c r="F28" s="463" t="s">
        <v>350</v>
      </c>
      <c r="G28" s="463" t="s">
        <v>348</v>
      </c>
      <c r="H28" s="463" t="s">
        <v>248</v>
      </c>
      <c r="I28" s="463" t="s">
        <v>247</v>
      </c>
      <c r="J28" s="463" t="s">
        <v>323</v>
      </c>
      <c r="K28" s="463" t="s">
        <v>347</v>
      </c>
      <c r="L28" s="463" t="s">
        <v>249</v>
      </c>
      <c r="M28" s="463" t="s">
        <v>250</v>
      </c>
      <c r="N28" s="463" t="s">
        <v>322</v>
      </c>
      <c r="O28" s="463" t="s">
        <v>346</v>
      </c>
      <c r="P28" s="463" t="s">
        <v>251</v>
      </c>
      <c r="Q28" s="464" t="s">
        <v>259</v>
      </c>
      <c r="R28" s="464" t="s">
        <v>321</v>
      </c>
      <c r="S28" s="464" t="s">
        <v>416</v>
      </c>
      <c r="T28" s="464" t="s">
        <v>422</v>
      </c>
      <c r="U28" s="464" t="s">
        <v>442</v>
      </c>
      <c r="V28" s="464" t="s">
        <v>448</v>
      </c>
      <c r="W28" s="464" t="s">
        <v>455</v>
      </c>
      <c r="X28" s="464" t="s">
        <v>461</v>
      </c>
      <c r="Y28" s="464" t="s">
        <v>469</v>
      </c>
      <c r="Z28" s="464" t="s">
        <v>477</v>
      </c>
      <c r="AA28" s="464" t="s">
        <v>483</v>
      </c>
      <c r="AB28" s="464" t="s">
        <v>489</v>
      </c>
      <c r="AC28" s="464" t="s">
        <v>519</v>
      </c>
      <c r="AD28" s="464" t="s">
        <v>532</v>
      </c>
      <c r="AE28" s="464" t="s">
        <v>537</v>
      </c>
      <c r="AF28" s="464" t="s">
        <v>544</v>
      </c>
      <c r="AG28" s="464" t="s">
        <v>551</v>
      </c>
      <c r="AH28" s="464" t="s">
        <v>573</v>
      </c>
      <c r="AI28" s="464" t="s">
        <v>580</v>
      </c>
      <c r="AJ28" s="464" t="s">
        <v>589</v>
      </c>
      <c r="AK28" s="464" t="s">
        <v>596</v>
      </c>
      <c r="AL28" s="464" t="s">
        <v>603</v>
      </c>
      <c r="AM28" s="464" t="s">
        <v>608</v>
      </c>
      <c r="AN28" s="464" t="s">
        <v>617</v>
      </c>
      <c r="AO28" s="464" t="s">
        <v>621</v>
      </c>
      <c r="AP28" s="464" t="s">
        <v>626</v>
      </c>
      <c r="AQ28" s="464" t="s">
        <v>633</v>
      </c>
      <c r="AR28" s="464" t="s">
        <v>639</v>
      </c>
      <c r="AS28" s="464" t="s">
        <v>645</v>
      </c>
      <c r="AT28" s="464" t="s">
        <v>652</v>
      </c>
      <c r="AU28" s="464" t="s">
        <v>656</v>
      </c>
      <c r="AV28" s="464" t="s">
        <v>667</v>
      </c>
      <c r="AW28" s="464" t="s">
        <v>712</v>
      </c>
      <c r="AX28" s="464" t="s">
        <v>716</v>
      </c>
      <c r="AY28" s="464" t="s">
        <v>786</v>
      </c>
      <c r="AZ28" s="464" t="s">
        <v>802</v>
      </c>
      <c r="BA28" s="464" t="s">
        <v>807</v>
      </c>
      <c r="BB28" s="465" t="s">
        <v>810</v>
      </c>
    </row>
    <row r="29" spans="1:56" ht="12.75">
      <c r="A29" s="284"/>
      <c r="B29" s="149"/>
      <c r="C29" s="77"/>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427"/>
      <c r="BC29" s="392"/>
      <c r="BD29" s="59"/>
    </row>
    <row r="30" spans="1:56" ht="12.75">
      <c r="A30" s="286" t="s">
        <v>648</v>
      </c>
      <c r="B30" s="151" t="s">
        <v>650</v>
      </c>
      <c r="C30" s="124"/>
      <c r="D30" s="125">
        <v>69586.9687708095</v>
      </c>
      <c r="E30" s="125">
        <v>135427.51606422276</v>
      </c>
      <c r="F30" s="125">
        <v>196961.03038685038</v>
      </c>
      <c r="G30" s="125">
        <v>270707.05346013966</v>
      </c>
      <c r="H30" s="125">
        <v>93439.99180425837</v>
      </c>
      <c r="I30" s="125">
        <v>175225.78129891123</v>
      </c>
      <c r="J30" s="125">
        <v>251612.2446656536</v>
      </c>
      <c r="K30" s="125">
        <v>322989.06238439167</v>
      </c>
      <c r="L30" s="125">
        <v>92406.24982214104</v>
      </c>
      <c r="M30" s="125">
        <v>177416.02495148007</v>
      </c>
      <c r="N30" s="125">
        <v>261425.82000102446</v>
      </c>
      <c r="O30" s="125">
        <v>354224.2460202275</v>
      </c>
      <c r="P30" s="125">
        <v>93035.54618357324</v>
      </c>
      <c r="Q30" s="125">
        <v>177707.90291461063</v>
      </c>
      <c r="R30" s="125">
        <v>261419.54229059594</v>
      </c>
      <c r="S30" s="125">
        <v>350094.9126641283</v>
      </c>
      <c r="T30" s="125">
        <v>103037.55499999996</v>
      </c>
      <c r="U30" s="125">
        <v>185691.381</v>
      </c>
      <c r="V30" s="125">
        <v>271146.653</v>
      </c>
      <c r="W30" s="125">
        <v>371127.0399999999</v>
      </c>
      <c r="X30" s="125">
        <v>112377.54899999998</v>
      </c>
      <c r="Y30" s="125">
        <v>199830.948</v>
      </c>
      <c r="Z30" s="125">
        <v>286950.25700000004</v>
      </c>
      <c r="AA30" s="125">
        <v>378728.836</v>
      </c>
      <c r="AB30" s="125">
        <v>114151.58499999999</v>
      </c>
      <c r="AC30" s="125">
        <v>204917.58500000002</v>
      </c>
      <c r="AD30" s="125">
        <v>302527.884</v>
      </c>
      <c r="AE30" s="125">
        <v>364128.497</v>
      </c>
      <c r="AF30" s="125">
        <v>113579.149</v>
      </c>
      <c r="AG30" s="125">
        <v>221959.54000000004</v>
      </c>
      <c r="AH30" s="125">
        <v>323905.922</v>
      </c>
      <c r="AI30" s="125">
        <v>419463.012</v>
      </c>
      <c r="AJ30" s="125">
        <v>133803.907</v>
      </c>
      <c r="AK30" s="125">
        <v>254608.466</v>
      </c>
      <c r="AL30" s="125">
        <v>372513.543</v>
      </c>
      <c r="AM30" s="125">
        <v>488835.182</v>
      </c>
      <c r="AN30" s="125">
        <v>132576.868</v>
      </c>
      <c r="AO30" s="125">
        <v>251394.599</v>
      </c>
      <c r="AP30" s="125">
        <v>377119.221</v>
      </c>
      <c r="AQ30" s="125">
        <v>568199.823</v>
      </c>
      <c r="AR30" s="125">
        <v>143918.017</v>
      </c>
      <c r="AS30" s="125">
        <v>260623.86</v>
      </c>
      <c r="AT30" s="125">
        <v>391229.157</v>
      </c>
      <c r="AU30" s="125">
        <v>516176.564</v>
      </c>
      <c r="AV30" s="125">
        <v>134407.3</v>
      </c>
      <c r="AW30" s="125">
        <v>255647.406</v>
      </c>
      <c r="AX30" s="125">
        <v>384444.198</v>
      </c>
      <c r="AY30" s="125">
        <v>521146.292</v>
      </c>
      <c r="AZ30" s="125">
        <v>155282.106</v>
      </c>
      <c r="BA30" s="125">
        <v>306112.812</v>
      </c>
      <c r="BB30" s="418">
        <v>460539.16</v>
      </c>
      <c r="BD30" s="59"/>
    </row>
    <row r="31" spans="1:59" ht="34.5">
      <c r="A31" s="284" t="s">
        <v>117</v>
      </c>
      <c r="B31" s="149" t="s">
        <v>161</v>
      </c>
      <c r="C31" s="17"/>
      <c r="D31" s="84">
        <v>56.7</v>
      </c>
      <c r="E31" s="84">
        <v>52.7</v>
      </c>
      <c r="F31" s="84">
        <v>51.2</v>
      </c>
      <c r="G31" s="84">
        <v>49.8</v>
      </c>
      <c r="H31" s="84">
        <v>35.5</v>
      </c>
      <c r="I31" s="84">
        <v>41.3</v>
      </c>
      <c r="J31" s="84">
        <v>40.8</v>
      </c>
      <c r="K31" s="84">
        <v>39.7</v>
      </c>
      <c r="L31" s="84">
        <v>36.2</v>
      </c>
      <c r="M31" s="84">
        <v>39.3</v>
      </c>
      <c r="N31" s="84">
        <v>36.163470234698195</v>
      </c>
      <c r="O31" s="84">
        <v>36.1</v>
      </c>
      <c r="P31" s="84">
        <v>38.2</v>
      </c>
      <c r="Q31" s="84">
        <v>41.351730905959</v>
      </c>
      <c r="R31" s="84">
        <v>41.8</v>
      </c>
      <c r="S31" s="84">
        <v>42.7</v>
      </c>
      <c r="T31" s="84">
        <v>35.86</v>
      </c>
      <c r="U31" s="84">
        <v>39</v>
      </c>
      <c r="V31" s="84">
        <v>39.67463736036832</v>
      </c>
      <c r="W31" s="84">
        <v>40.6</v>
      </c>
      <c r="X31" s="84">
        <v>36.6</v>
      </c>
      <c r="Y31" s="84">
        <v>39.9</v>
      </c>
      <c r="Z31" s="84">
        <v>41.9464550352011</v>
      </c>
      <c r="AA31" s="84">
        <v>49.8</v>
      </c>
      <c r="AB31" s="84">
        <v>44.56363439894418</v>
      </c>
      <c r="AC31" s="84">
        <v>44.64135423028726</v>
      </c>
      <c r="AD31" s="84">
        <v>55.5</v>
      </c>
      <c r="AE31" s="84">
        <v>73.4</v>
      </c>
      <c r="AF31" s="84">
        <v>65.38098995617585</v>
      </c>
      <c r="AG31" s="84">
        <v>69.7862457274871</v>
      </c>
      <c r="AH31" s="84">
        <v>71</v>
      </c>
      <c r="AI31" s="84">
        <v>69.6</v>
      </c>
      <c r="AJ31" s="84">
        <v>78.1</v>
      </c>
      <c r="AK31" s="84">
        <v>70.7</v>
      </c>
      <c r="AL31" s="84">
        <v>70.4548824953728</v>
      </c>
      <c r="AM31" s="84">
        <v>71.9592429008107</v>
      </c>
      <c r="AN31" s="84">
        <v>72.6</v>
      </c>
      <c r="AO31" s="84">
        <v>75.3</v>
      </c>
      <c r="AP31" s="84">
        <v>73.6</v>
      </c>
      <c r="AQ31" s="84">
        <v>78.5</v>
      </c>
      <c r="AR31" s="84">
        <v>79.9</v>
      </c>
      <c r="AS31" s="84">
        <v>82.5</v>
      </c>
      <c r="AT31" s="84">
        <v>80.4</v>
      </c>
      <c r="AU31" s="84">
        <v>81.1</v>
      </c>
      <c r="AV31" s="84">
        <v>81.75779663753381</v>
      </c>
      <c r="AW31" s="84">
        <v>83.8</v>
      </c>
      <c r="AX31" s="84">
        <v>82.70871290402462</v>
      </c>
      <c r="AY31" s="84">
        <v>82.71045071543942</v>
      </c>
      <c r="AZ31" s="84">
        <v>78.56053356205769</v>
      </c>
      <c r="BA31" s="84">
        <v>80.7712994384567</v>
      </c>
      <c r="BB31" s="419">
        <v>80.02633456837852</v>
      </c>
      <c r="BD31" s="333"/>
      <c r="BE31" s="59"/>
      <c r="BF31" s="59"/>
      <c r="BG31" s="59"/>
    </row>
    <row r="32" spans="1:56" ht="23.25">
      <c r="A32" s="284" t="s">
        <v>379</v>
      </c>
      <c r="B32" s="149" t="s">
        <v>385</v>
      </c>
      <c r="C32" s="15"/>
      <c r="D32" s="79">
        <v>6128.308888395627</v>
      </c>
      <c r="E32" s="79">
        <v>15055.406628306044</v>
      </c>
      <c r="F32" s="79">
        <v>22193.954502250985</v>
      </c>
      <c r="G32" s="79">
        <v>34843.2848987769</v>
      </c>
      <c r="H32" s="79">
        <v>6845.5330362377</v>
      </c>
      <c r="I32" s="79">
        <v>15117.822323151264</v>
      </c>
      <c r="J32" s="79">
        <v>24427.538830171714</v>
      </c>
      <c r="K32" s="79">
        <v>34366.88180488443</v>
      </c>
      <c r="L32" s="79">
        <v>6469.652990022823</v>
      </c>
      <c r="M32" s="79">
        <v>12482.359235291775</v>
      </c>
      <c r="N32" s="79">
        <v>19750.924866676913</v>
      </c>
      <c r="O32" s="79">
        <v>33778.43751600731</v>
      </c>
      <c r="P32" s="79">
        <v>7547.600753552912</v>
      </c>
      <c r="Q32" s="79">
        <v>15526.33166572757</v>
      </c>
      <c r="R32" s="79">
        <v>24100.474670036027</v>
      </c>
      <c r="S32" s="79">
        <v>37986.350390720596</v>
      </c>
      <c r="T32" s="79">
        <v>8557.8</v>
      </c>
      <c r="U32" s="79">
        <v>17672.900999999998</v>
      </c>
      <c r="V32" s="79">
        <v>25894.214</v>
      </c>
      <c r="W32" s="79">
        <v>43110.223</v>
      </c>
      <c r="X32" s="79">
        <v>10026.137</v>
      </c>
      <c r="Y32" s="79">
        <v>20085.716999999997</v>
      </c>
      <c r="Z32" s="79">
        <v>29281.67533712943</v>
      </c>
      <c r="AA32" s="79">
        <v>45660.064999999995</v>
      </c>
      <c r="AB32" s="79">
        <v>8025.5289999999995</v>
      </c>
      <c r="AC32" s="79">
        <v>16116.231</v>
      </c>
      <c r="AD32" s="79">
        <v>28055.897</v>
      </c>
      <c r="AE32" s="79">
        <v>46465.946</v>
      </c>
      <c r="AF32" s="79">
        <v>9558.145</v>
      </c>
      <c r="AG32" s="79">
        <v>19110.909</v>
      </c>
      <c r="AH32" s="79">
        <v>30613.747</v>
      </c>
      <c r="AI32" s="79">
        <v>52002.57</v>
      </c>
      <c r="AJ32" s="79">
        <v>11008.82</v>
      </c>
      <c r="AK32" s="79">
        <v>20745.51</v>
      </c>
      <c r="AL32" s="79">
        <v>32552.249</v>
      </c>
      <c r="AM32" s="79">
        <v>48563.46</v>
      </c>
      <c r="AN32" s="79">
        <v>11614.87</v>
      </c>
      <c r="AO32" s="79">
        <v>22981.838</v>
      </c>
      <c r="AP32" s="79">
        <v>36690.089</v>
      </c>
      <c r="AQ32" s="79">
        <v>118597.994</v>
      </c>
      <c r="AR32" s="79">
        <v>32912.295</v>
      </c>
      <c r="AS32" s="79">
        <v>57886.413</v>
      </c>
      <c r="AT32" s="79">
        <v>85286.953</v>
      </c>
      <c r="AU32" s="79">
        <v>118312.843</v>
      </c>
      <c r="AV32" s="79">
        <v>25758.808</v>
      </c>
      <c r="AW32" s="79">
        <v>51145.186</v>
      </c>
      <c r="AX32" s="79">
        <v>79133.011</v>
      </c>
      <c r="AY32" s="79">
        <v>113611.984</v>
      </c>
      <c r="AZ32" s="79">
        <v>24716.326</v>
      </c>
      <c r="BA32" s="79">
        <v>48348.225</v>
      </c>
      <c r="BB32" s="420">
        <v>73342.632</v>
      </c>
      <c r="BD32" s="59"/>
    </row>
    <row r="33" spans="1:54" ht="25.5" customHeight="1">
      <c r="A33" s="284" t="s">
        <v>7</v>
      </c>
      <c r="B33" s="149" t="s">
        <v>162</v>
      </c>
      <c r="C33" s="17"/>
      <c r="D33" s="84">
        <v>8.8</v>
      </c>
      <c r="E33" s="84">
        <v>11.1</v>
      </c>
      <c r="F33" s="84">
        <v>11.3</v>
      </c>
      <c r="G33" s="84">
        <v>12.9</v>
      </c>
      <c r="H33" s="84">
        <v>7.5</v>
      </c>
      <c r="I33" s="84">
        <v>8.6</v>
      </c>
      <c r="J33" s="84">
        <v>9.7</v>
      </c>
      <c r="K33" s="84">
        <v>10.6</v>
      </c>
      <c r="L33" s="84">
        <v>7</v>
      </c>
      <c r="M33" s="84">
        <v>7</v>
      </c>
      <c r="N33" s="84">
        <v>7.5550780969529</v>
      </c>
      <c r="O33" s="84">
        <v>9.535890864477537</v>
      </c>
      <c r="P33" s="84">
        <v>8.112598961541376</v>
      </c>
      <c r="Q33" s="84">
        <v>8.736996278454678</v>
      </c>
      <c r="R33" s="84">
        <v>9.21907920841119</v>
      </c>
      <c r="S33" s="84">
        <v>10.850300594674362</v>
      </c>
      <c r="T33" s="84">
        <v>8.305515401641665</v>
      </c>
      <c r="U33" s="84">
        <v>9.52</v>
      </c>
      <c r="V33" s="84">
        <v>9.549892521882164</v>
      </c>
      <c r="W33" s="84">
        <v>11.6</v>
      </c>
      <c r="X33" s="84">
        <v>8.921832776402699</v>
      </c>
      <c r="Y33" s="84">
        <v>10.051354507911356</v>
      </c>
      <c r="Z33" s="84">
        <v>10.204442926676842</v>
      </c>
      <c r="AA33" s="84">
        <v>12.1</v>
      </c>
      <c r="AB33" s="84">
        <v>7.030589194184207</v>
      </c>
      <c r="AC33" s="84">
        <v>7.864737914025288</v>
      </c>
      <c r="AD33" s="84">
        <v>9.27382184711278</v>
      </c>
      <c r="AE33" s="84">
        <v>12.7608650195813</v>
      </c>
      <c r="AF33" s="84">
        <v>8.41540466199478</v>
      </c>
      <c r="AG33" s="84">
        <v>8.61008677527445</v>
      </c>
      <c r="AH33" s="84">
        <v>9.45143170306099</v>
      </c>
      <c r="AI33" s="84">
        <v>12.3974149119971</v>
      </c>
      <c r="AJ33" s="84">
        <v>8.2275773905466</v>
      </c>
      <c r="AK33" s="84">
        <v>8.14800478786907</v>
      </c>
      <c r="AL33" s="84">
        <v>8.73854108439757</v>
      </c>
      <c r="AM33" s="84">
        <v>9.934526357392992</v>
      </c>
      <c r="AN33" s="84">
        <v>8.76085713534883</v>
      </c>
      <c r="AO33" s="84">
        <v>9.14173895995276</v>
      </c>
      <c r="AP33" s="84">
        <v>9.72904242396067</v>
      </c>
      <c r="AQ33" s="84">
        <v>20.8725855234911</v>
      </c>
      <c r="AR33" s="84">
        <v>22.8687802167257</v>
      </c>
      <c r="AS33" s="84">
        <v>22.2107112526075</v>
      </c>
      <c r="AT33" s="84">
        <v>21.7997435707482</v>
      </c>
      <c r="AU33" s="84">
        <v>22.9210024730995</v>
      </c>
      <c r="AV33" s="84">
        <v>19.1647388199897</v>
      </c>
      <c r="AW33" s="84">
        <v>20.0061431485833</v>
      </c>
      <c r="AX33" s="84">
        <v>20.5837443799841</v>
      </c>
      <c r="AY33" s="84">
        <v>21.8004014888012</v>
      </c>
      <c r="AZ33" s="84">
        <v>15.9170471322691</v>
      </c>
      <c r="BA33" s="84">
        <v>15.7942507156479</v>
      </c>
      <c r="BB33" s="419">
        <v>15.9253844993333</v>
      </c>
    </row>
    <row r="34" spans="1:54" ht="23.25">
      <c r="A34" s="284" t="s">
        <v>378</v>
      </c>
      <c r="B34" s="149" t="s">
        <v>386</v>
      </c>
      <c r="C34" s="15"/>
      <c r="D34" s="79">
        <v>62846.825003841754</v>
      </c>
      <c r="E34" s="79">
        <v>118919.35731726058</v>
      </c>
      <c r="F34" s="79">
        <v>173024.05791657418</v>
      </c>
      <c r="G34" s="79">
        <v>233917.27992441706</v>
      </c>
      <c r="H34" s="79">
        <v>86470.03289679627</v>
      </c>
      <c r="I34" s="79">
        <v>158008.49169896587</v>
      </c>
      <c r="J34" s="79">
        <v>223939.7556075378</v>
      </c>
      <c r="K34" s="79">
        <v>282806.7996198087</v>
      </c>
      <c r="L34" s="79">
        <v>84124.80577799786</v>
      </c>
      <c r="M34" s="79">
        <v>162359.6336958811</v>
      </c>
      <c r="N34" s="79">
        <v>237911.9854184097</v>
      </c>
      <c r="O34" s="79">
        <v>314139.34468215884</v>
      </c>
      <c r="P34" s="79">
        <v>85450.80136140375</v>
      </c>
      <c r="Q34" s="79">
        <v>162110.64251199484</v>
      </c>
      <c r="R34" s="79">
        <v>237205.95642597365</v>
      </c>
      <c r="S34" s="79">
        <v>311963.8932049334</v>
      </c>
      <c r="T34" s="79">
        <v>94449.03299999997</v>
      </c>
      <c r="U34" s="79">
        <v>167952.00199999998</v>
      </c>
      <c r="V34" s="79">
        <v>245140.86381655</v>
      </c>
      <c r="W34" s="79">
        <v>327853.5449999999</v>
      </c>
      <c r="X34" s="79">
        <v>102318.23799999998</v>
      </c>
      <c r="Y34" s="79">
        <v>179745.231</v>
      </c>
      <c r="Z34" s="79">
        <v>257578.19497222095</v>
      </c>
      <c r="AA34" s="79">
        <v>332960.923</v>
      </c>
      <c r="AB34" s="79">
        <v>106126.056</v>
      </c>
      <c r="AC34" s="79">
        <v>188801.35400000002</v>
      </c>
      <c r="AD34" s="79">
        <v>274471.987</v>
      </c>
      <c r="AE34" s="79">
        <v>317662.551</v>
      </c>
      <c r="AF34" s="79">
        <v>104021.004</v>
      </c>
      <c r="AG34" s="79">
        <v>202848.631</v>
      </c>
      <c r="AH34" s="79">
        <v>293292.175</v>
      </c>
      <c r="AI34" s="79">
        <v>367460.442</v>
      </c>
      <c r="AJ34" s="79">
        <v>122795.087</v>
      </c>
      <c r="AK34" s="79">
        <v>233862.956</v>
      </c>
      <c r="AL34" s="79">
        <v>339961.294</v>
      </c>
      <c r="AM34" s="79">
        <v>440271.722</v>
      </c>
      <c r="AN34" s="79">
        <v>120961.998</v>
      </c>
      <c r="AO34" s="79">
        <v>228412.761</v>
      </c>
      <c r="AP34" s="79">
        <v>340429.132</v>
      </c>
      <c r="AQ34" s="79">
        <v>449601.829</v>
      </c>
      <c r="AR34" s="79">
        <v>111005.722</v>
      </c>
      <c r="AS34" s="79">
        <v>202737.447</v>
      </c>
      <c r="AT34" s="79">
        <v>305942.204</v>
      </c>
      <c r="AU34" s="79">
        <v>397863.721</v>
      </c>
      <c r="AV34" s="79">
        <v>108648.492</v>
      </c>
      <c r="AW34" s="79">
        <v>204502.22</v>
      </c>
      <c r="AX34" s="79">
        <v>305311.187</v>
      </c>
      <c r="AY34" s="79">
        <v>407534.308</v>
      </c>
      <c r="AZ34" s="79">
        <v>130565.78</v>
      </c>
      <c r="BA34" s="79">
        <v>257764.587</v>
      </c>
      <c r="BB34" s="420">
        <v>387196.528</v>
      </c>
    </row>
    <row r="35" spans="1:58" ht="12.75">
      <c r="A35" s="287" t="s">
        <v>651</v>
      </c>
      <c r="B35" s="152" t="s">
        <v>649</v>
      </c>
      <c r="C35" s="80"/>
      <c r="D35" s="187">
        <v>44792.004598721694</v>
      </c>
      <c r="E35" s="187">
        <v>86839.28947473265</v>
      </c>
      <c r="F35" s="187">
        <v>120905.68636490402</v>
      </c>
      <c r="G35" s="187">
        <v>158406.89580594306</v>
      </c>
      <c r="H35" s="187">
        <v>47513.61830609957</v>
      </c>
      <c r="I35" s="187">
        <v>92295.88619302111</v>
      </c>
      <c r="J35" s="187">
        <v>135535.99154244998</v>
      </c>
      <c r="K35" s="187">
        <v>177712.5315166106</v>
      </c>
      <c r="L35" s="83">
        <v>45810.1775174871</v>
      </c>
      <c r="M35" s="83">
        <v>90194.35006061434</v>
      </c>
      <c r="N35" s="83">
        <v>135521.15525808051</v>
      </c>
      <c r="O35" s="83">
        <v>187548.32214956087</v>
      </c>
      <c r="P35" s="83">
        <v>55902.32269594369</v>
      </c>
      <c r="Q35" s="83">
        <v>97150.55406628308</v>
      </c>
      <c r="R35" s="83">
        <v>143846.36826199057</v>
      </c>
      <c r="S35" s="83">
        <v>192696.17702801918</v>
      </c>
      <c r="T35" s="83">
        <v>50607.943999999996</v>
      </c>
      <c r="U35" s="83">
        <v>100823.389</v>
      </c>
      <c r="V35" s="83">
        <v>152163.72699999998</v>
      </c>
      <c r="W35" s="83">
        <v>209393.491</v>
      </c>
      <c r="X35" s="83">
        <v>55126.38100000001</v>
      </c>
      <c r="Y35" s="83">
        <v>108757.80600000001</v>
      </c>
      <c r="Z35" s="83">
        <v>164884.32499999998</v>
      </c>
      <c r="AA35" s="83">
        <v>227226.432</v>
      </c>
      <c r="AB35" s="83">
        <v>60242.855</v>
      </c>
      <c r="AC35" s="83">
        <v>123139.45600000002</v>
      </c>
      <c r="AD35" s="83">
        <v>185863.833</v>
      </c>
      <c r="AE35" s="83">
        <v>214137.566</v>
      </c>
      <c r="AF35" s="83">
        <v>61781.786</v>
      </c>
      <c r="AG35" s="83">
        <v>115748.71599999999</v>
      </c>
      <c r="AH35" s="83">
        <v>170465.943</v>
      </c>
      <c r="AI35" s="83">
        <v>236283.108</v>
      </c>
      <c r="AJ35" s="83">
        <v>68303.396</v>
      </c>
      <c r="AK35" s="83">
        <v>134007.508</v>
      </c>
      <c r="AL35" s="83">
        <v>200020.139</v>
      </c>
      <c r="AM35" s="83">
        <v>272213.711</v>
      </c>
      <c r="AN35" s="83">
        <v>80733.3</v>
      </c>
      <c r="AO35" s="83">
        <v>188131.467</v>
      </c>
      <c r="AP35" s="83">
        <v>267329.047</v>
      </c>
      <c r="AQ35" s="83">
        <v>388459.778</v>
      </c>
      <c r="AR35" s="83">
        <v>89061.045</v>
      </c>
      <c r="AS35" s="83">
        <v>154942.217</v>
      </c>
      <c r="AT35" s="83">
        <v>234943.366</v>
      </c>
      <c r="AU35" s="83">
        <v>325237.681</v>
      </c>
      <c r="AV35" s="83">
        <v>77175.343</v>
      </c>
      <c r="AW35" s="83">
        <v>156966.386</v>
      </c>
      <c r="AX35" s="83">
        <v>253900.925</v>
      </c>
      <c r="AY35" s="83">
        <v>343791.408</v>
      </c>
      <c r="AZ35" s="83">
        <v>111432.295</v>
      </c>
      <c r="BA35" s="83">
        <v>202406.69</v>
      </c>
      <c r="BB35" s="418">
        <v>295375.473</v>
      </c>
      <c r="BD35" s="59"/>
      <c r="BE35" s="59"/>
      <c r="BF35" s="59"/>
    </row>
    <row r="36" spans="1:56" ht="23.25">
      <c r="A36" s="284" t="s">
        <v>118</v>
      </c>
      <c r="B36" s="149" t="s">
        <v>163</v>
      </c>
      <c r="C36" s="17"/>
      <c r="D36" s="84">
        <v>57.9</v>
      </c>
      <c r="E36" s="84">
        <v>56</v>
      </c>
      <c r="F36" s="84">
        <v>56.7</v>
      </c>
      <c r="G36" s="84">
        <v>56.7</v>
      </c>
      <c r="H36" s="84">
        <v>41</v>
      </c>
      <c r="I36" s="84">
        <v>46.7</v>
      </c>
      <c r="J36" s="84">
        <v>42.2</v>
      </c>
      <c r="K36" s="84">
        <v>41.7</v>
      </c>
      <c r="L36" s="84">
        <v>40.4</v>
      </c>
      <c r="M36" s="84">
        <v>44.1</v>
      </c>
      <c r="N36" s="84">
        <v>40.445794369267986</v>
      </c>
      <c r="O36" s="84">
        <v>39.7</v>
      </c>
      <c r="P36" s="84">
        <v>59.9</v>
      </c>
      <c r="Q36" s="328">
        <v>47.5</v>
      </c>
      <c r="R36" s="328">
        <v>49.6</v>
      </c>
      <c r="S36" s="328">
        <v>48.90951215248195</v>
      </c>
      <c r="T36" s="328">
        <v>51.51</v>
      </c>
      <c r="U36" s="328">
        <v>48.7</v>
      </c>
      <c r="V36" s="328">
        <v>48.2</v>
      </c>
      <c r="W36" s="328">
        <v>48.5</v>
      </c>
      <c r="X36" s="328">
        <v>46.8</v>
      </c>
      <c r="Y36" s="328">
        <v>45.5</v>
      </c>
      <c r="Z36" s="328">
        <v>45.79712578666965</v>
      </c>
      <c r="AA36" s="328">
        <v>52.1</v>
      </c>
      <c r="AB36" s="328">
        <v>51.035059676371574</v>
      </c>
      <c r="AC36" s="328">
        <v>50.8555308219</v>
      </c>
      <c r="AD36" s="328">
        <v>59.2</v>
      </c>
      <c r="AE36" s="328">
        <v>78.08</v>
      </c>
      <c r="AF36" s="328">
        <v>55.08190229398677</v>
      </c>
      <c r="AG36" s="328">
        <v>72.84132637808268</v>
      </c>
      <c r="AH36" s="328">
        <v>73.5</v>
      </c>
      <c r="AI36" s="328">
        <v>66.7</v>
      </c>
      <c r="AJ36" s="328">
        <v>81.4</v>
      </c>
      <c r="AK36" s="328">
        <v>73.9</v>
      </c>
      <c r="AL36" s="328">
        <v>74.75298124855317</v>
      </c>
      <c r="AM36" s="328">
        <v>74.68365434392098</v>
      </c>
      <c r="AN36" s="328">
        <v>76.5</v>
      </c>
      <c r="AO36" s="328">
        <v>79.6</v>
      </c>
      <c r="AP36" s="328">
        <v>78.1</v>
      </c>
      <c r="AQ36" s="328">
        <v>79.3</v>
      </c>
      <c r="AR36" s="328">
        <v>83.6</v>
      </c>
      <c r="AS36" s="328">
        <v>79.5</v>
      </c>
      <c r="AT36" s="328">
        <v>65.6</v>
      </c>
      <c r="AU36" s="328">
        <v>51</v>
      </c>
      <c r="AV36" s="328">
        <v>80.82244091872711</v>
      </c>
      <c r="AW36" s="328">
        <v>81.8</v>
      </c>
      <c r="AX36" s="328">
        <v>82.83426143484904</v>
      </c>
      <c r="AY36" s="328">
        <v>82.4797113603258</v>
      </c>
      <c r="AZ36" s="328">
        <v>81.29156094290259</v>
      </c>
      <c r="BA36" s="328">
        <v>82.92957806878815</v>
      </c>
      <c r="BB36" s="419">
        <v>82.58051100945677</v>
      </c>
      <c r="BD36" s="59"/>
    </row>
    <row r="37" spans="1:56" ht="12.75">
      <c r="A37" s="284" t="s">
        <v>380</v>
      </c>
      <c r="B37" s="149" t="s">
        <v>387</v>
      </c>
      <c r="C37" s="15"/>
      <c r="D37" s="79">
        <v>5620.343651999704</v>
      </c>
      <c r="E37" s="79">
        <v>8276.84532245121</v>
      </c>
      <c r="F37" s="79">
        <v>10305.860524413634</v>
      </c>
      <c r="G37" s="79">
        <v>13336.577481061577</v>
      </c>
      <c r="H37" s="79">
        <v>4442.661111775118</v>
      </c>
      <c r="I37" s="79">
        <v>6552.287693297136</v>
      </c>
      <c r="J37" s="79">
        <v>8947.764952959858</v>
      </c>
      <c r="K37" s="79">
        <v>14709.546331551897</v>
      </c>
      <c r="L37" s="79">
        <v>4579.727776165189</v>
      </c>
      <c r="M37" s="79">
        <v>7879.864087284648</v>
      </c>
      <c r="N37" s="79">
        <v>11972.874371802098</v>
      </c>
      <c r="O37" s="79">
        <v>18612.432484732584</v>
      </c>
      <c r="P37" s="79">
        <v>12401.938520554806</v>
      </c>
      <c r="Q37" s="79">
        <v>16253.61409439901</v>
      </c>
      <c r="R37" s="79">
        <v>20656.491710348833</v>
      </c>
      <c r="S37" s="79">
        <v>27446.832971923897</v>
      </c>
      <c r="T37" s="79">
        <v>6857.971</v>
      </c>
      <c r="U37" s="79">
        <v>12619.189</v>
      </c>
      <c r="V37" s="79">
        <v>18261.637000000002</v>
      </c>
      <c r="W37" s="79">
        <v>25669.714999999997</v>
      </c>
      <c r="X37" s="79">
        <v>6236.152</v>
      </c>
      <c r="Y37" s="79">
        <v>12212.669000000002</v>
      </c>
      <c r="Z37" s="79">
        <v>17914.045000000002</v>
      </c>
      <c r="AA37" s="79">
        <v>29057.034</v>
      </c>
      <c r="AB37" s="79">
        <v>6903.9710000000005</v>
      </c>
      <c r="AC37" s="79">
        <v>15131.676000000001</v>
      </c>
      <c r="AD37" s="79">
        <v>22514.53</v>
      </c>
      <c r="AE37" s="79">
        <v>33304.521</v>
      </c>
      <c r="AF37" s="79">
        <v>11365.524</v>
      </c>
      <c r="AG37" s="79">
        <v>19504.952000000005</v>
      </c>
      <c r="AH37" s="79">
        <v>27133.536</v>
      </c>
      <c r="AI37" s="79">
        <v>43037.764</v>
      </c>
      <c r="AJ37" s="79">
        <v>10909.192</v>
      </c>
      <c r="AK37" s="79">
        <v>19121.477</v>
      </c>
      <c r="AL37" s="79">
        <v>28927.131</v>
      </c>
      <c r="AM37" s="79">
        <v>42610.578</v>
      </c>
      <c r="AN37" s="79">
        <v>11410.457</v>
      </c>
      <c r="AO37" s="79">
        <v>20976.661</v>
      </c>
      <c r="AP37" s="79">
        <v>29855.7</v>
      </c>
      <c r="AQ37" s="79">
        <v>84383.249</v>
      </c>
      <c r="AR37" s="79">
        <v>23715.925</v>
      </c>
      <c r="AS37" s="79">
        <v>39613.419</v>
      </c>
      <c r="AT37" s="79">
        <v>56317.77</v>
      </c>
      <c r="AU37" s="79">
        <v>78997.232</v>
      </c>
      <c r="AV37" s="79">
        <v>19596.415</v>
      </c>
      <c r="AW37" s="79">
        <v>39469.643</v>
      </c>
      <c r="AX37" s="79">
        <v>70605.423</v>
      </c>
      <c r="AY37" s="79">
        <v>95174.647</v>
      </c>
      <c r="AZ37" s="79">
        <v>43194.898</v>
      </c>
      <c r="BA37" s="79">
        <v>62050.487</v>
      </c>
      <c r="BB37" s="438">
        <v>81471.189</v>
      </c>
      <c r="BD37" s="59"/>
    </row>
    <row r="38" spans="1:56" ht="25.5" customHeight="1">
      <c r="A38" s="284" t="s">
        <v>8</v>
      </c>
      <c r="B38" s="153" t="s">
        <v>164</v>
      </c>
      <c r="C38" s="17"/>
      <c r="D38" s="84">
        <v>12.5</v>
      </c>
      <c r="E38" s="84">
        <v>9.5</v>
      </c>
      <c r="F38" s="84">
        <v>8.5</v>
      </c>
      <c r="G38" s="84">
        <v>8.4</v>
      </c>
      <c r="H38" s="84">
        <v>9.4</v>
      </c>
      <c r="I38" s="84">
        <v>7.09</v>
      </c>
      <c r="J38" s="84">
        <v>6.6</v>
      </c>
      <c r="K38" s="84">
        <v>8.277157612926702</v>
      </c>
      <c r="L38" s="84">
        <v>10</v>
      </c>
      <c r="M38" s="84">
        <v>8.7</v>
      </c>
      <c r="N38" s="84">
        <v>8.834690310159681</v>
      </c>
      <c r="O38" s="84">
        <v>9.924073044967074</v>
      </c>
      <c r="P38" s="84">
        <v>22.18501472292975</v>
      </c>
      <c r="Q38" s="84">
        <v>16.64555208794623</v>
      </c>
      <c r="R38" s="84">
        <v>14.360106521929497</v>
      </c>
      <c r="S38" s="84">
        <v>14.243579398014191</v>
      </c>
      <c r="T38" s="84">
        <v>13.551174890645626</v>
      </c>
      <c r="U38" s="84">
        <v>12.5</v>
      </c>
      <c r="V38" s="84">
        <v>12</v>
      </c>
      <c r="W38" s="84">
        <v>12.3</v>
      </c>
      <c r="X38" s="84">
        <v>11.312463990698026</v>
      </c>
      <c r="Y38" s="84">
        <v>11.229234433066809</v>
      </c>
      <c r="Z38" s="84">
        <v>10.925038773056771</v>
      </c>
      <c r="AA38" s="84">
        <v>12.8</v>
      </c>
      <c r="AB38" s="84">
        <v>11.460232088934031</v>
      </c>
      <c r="AC38" s="84">
        <v>12.288243339324154</v>
      </c>
      <c r="AD38" s="84">
        <v>12.1134540467591</v>
      </c>
      <c r="AE38" s="84">
        <v>15.552862406216</v>
      </c>
      <c r="AF38" s="84">
        <v>18.3962373635492</v>
      </c>
      <c r="AG38" s="84">
        <v>16.8511173808615</v>
      </c>
      <c r="AH38" s="84">
        <v>15.9172768017363</v>
      </c>
      <c r="AI38" s="84">
        <v>18.2144903900621</v>
      </c>
      <c r="AJ38" s="84">
        <v>15.9716685243586</v>
      </c>
      <c r="AK38" s="84">
        <v>14.2689594675546</v>
      </c>
      <c r="AL38" s="84">
        <v>14.4621092379103</v>
      </c>
      <c r="AM38" s="84">
        <v>15.6533548010739</v>
      </c>
      <c r="AN38" s="84">
        <v>14.1335198734599</v>
      </c>
      <c r="AO38" s="84">
        <v>11.1500012913842</v>
      </c>
      <c r="AP38" s="84">
        <v>11.1681466473787</v>
      </c>
      <c r="AQ38" s="84">
        <v>21.7225189785286</v>
      </c>
      <c r="AR38" s="84">
        <v>26.6288420487319</v>
      </c>
      <c r="AS38" s="84">
        <v>25.5665755705561</v>
      </c>
      <c r="AT38" s="84">
        <v>23.9707853679086</v>
      </c>
      <c r="AU38" s="84">
        <v>24.2890773778454</v>
      </c>
      <c r="AV38" s="84">
        <v>25.392067256507</v>
      </c>
      <c r="AW38" s="84">
        <v>25.1452836532785</v>
      </c>
      <c r="AX38" s="84">
        <v>27.8082574925633</v>
      </c>
      <c r="AY38" s="84">
        <v>27.6838352516361</v>
      </c>
      <c r="AZ38" s="84">
        <v>38.763356709112</v>
      </c>
      <c r="BA38" s="84">
        <v>30.6563419420573</v>
      </c>
      <c r="BB38" s="419">
        <v>27.5822458014312</v>
      </c>
      <c r="BD38" s="59"/>
    </row>
    <row r="39" spans="1:56" ht="24" thickBot="1">
      <c r="A39" s="284" t="s">
        <v>381</v>
      </c>
      <c r="B39" s="149" t="s">
        <v>388</v>
      </c>
      <c r="C39" s="15"/>
      <c r="D39" s="79">
        <v>39049.293971007566</v>
      </c>
      <c r="E39" s="79">
        <v>78435.80856113511</v>
      </c>
      <c r="F39" s="79">
        <v>110329.48019647015</v>
      </c>
      <c r="G39" s="79">
        <v>144637.76529444908</v>
      </c>
      <c r="H39" s="79">
        <v>43050.844901281154</v>
      </c>
      <c r="I39" s="79">
        <v>84037.14976010381</v>
      </c>
      <c r="J39" s="79">
        <v>124007.45015680049</v>
      </c>
      <c r="K39" s="79">
        <v>159514.05797348905</v>
      </c>
      <c r="L39" s="79">
        <v>40197.662506189496</v>
      </c>
      <c r="M39" s="79">
        <v>80257.08447874515</v>
      </c>
      <c r="N39" s="79">
        <v>120573.53084598268</v>
      </c>
      <c r="O39" s="79">
        <v>164915.63935321936</v>
      </c>
      <c r="P39" s="79">
        <v>43480.22492757583</v>
      </c>
      <c r="Q39" s="79">
        <v>80875.27390282357</v>
      </c>
      <c r="R39" s="79">
        <v>123156.85169691696</v>
      </c>
      <c r="S39" s="79">
        <v>165198.23307778555</v>
      </c>
      <c r="T39" s="79">
        <v>43735.25</v>
      </c>
      <c r="U39" s="79">
        <v>88492.133</v>
      </c>
      <c r="V39" s="79">
        <v>133857.33399999997</v>
      </c>
      <c r="W39" s="79">
        <v>183659.086</v>
      </c>
      <c r="X39" s="329">
        <v>48868.581000000006</v>
      </c>
      <c r="Y39" s="329">
        <v>96545.13700000002</v>
      </c>
      <c r="Z39" s="329">
        <v>146928.24699999997</v>
      </c>
      <c r="AA39" s="329">
        <v>198119.09399999998</v>
      </c>
      <c r="AB39" s="329">
        <v>53338.884000000005</v>
      </c>
      <c r="AC39" s="329">
        <v>108007.78000000001</v>
      </c>
      <c r="AD39" s="329">
        <v>163349.303</v>
      </c>
      <c r="AE39" s="329">
        <v>180833.045</v>
      </c>
      <c r="AF39" s="329">
        <v>50416.262</v>
      </c>
      <c r="AG39" s="329">
        <v>96243.764</v>
      </c>
      <c r="AH39" s="329">
        <v>143332.407</v>
      </c>
      <c r="AI39" s="329">
        <v>193245.344</v>
      </c>
      <c r="AJ39" s="329">
        <v>57394.204</v>
      </c>
      <c r="AK39" s="329">
        <v>114886.031</v>
      </c>
      <c r="AL39" s="329">
        <v>171093.008</v>
      </c>
      <c r="AM39" s="329">
        <v>229603.133</v>
      </c>
      <c r="AN39" s="329">
        <v>69322.843</v>
      </c>
      <c r="AO39" s="329">
        <v>167154.806</v>
      </c>
      <c r="AP39" s="329">
        <v>237473.347</v>
      </c>
      <c r="AQ39" s="329">
        <v>304076.529</v>
      </c>
      <c r="AR39" s="329">
        <v>65345.12</v>
      </c>
      <c r="AS39" s="329">
        <v>115328.798</v>
      </c>
      <c r="AT39" s="329">
        <v>178625.596</v>
      </c>
      <c r="AU39" s="329">
        <v>246240.449</v>
      </c>
      <c r="AV39" s="329">
        <v>57578.928</v>
      </c>
      <c r="AW39" s="329">
        <v>117496.743</v>
      </c>
      <c r="AX39" s="329">
        <v>183295.502</v>
      </c>
      <c r="AY39" s="329">
        <v>248616.761</v>
      </c>
      <c r="AZ39" s="329">
        <v>68237.397</v>
      </c>
      <c r="BA39" s="329">
        <v>140356.203</v>
      </c>
      <c r="BB39" s="421">
        <v>213904.284</v>
      </c>
      <c r="BD39" s="59"/>
    </row>
    <row r="40" spans="1:56" ht="23.25">
      <c r="A40" s="391" t="s">
        <v>559</v>
      </c>
      <c r="B40" s="386" t="s">
        <v>392</v>
      </c>
      <c r="C40" s="387"/>
      <c r="D40" s="388">
        <v>14149.902390993791</v>
      </c>
      <c r="E40" s="388">
        <v>28363.061394072884</v>
      </c>
      <c r="F40" s="388">
        <v>36553.57681515757</v>
      </c>
      <c r="G40" s="388">
        <v>56750.09960102675</v>
      </c>
      <c r="H40" s="388">
        <v>21130.94546986073</v>
      </c>
      <c r="I40" s="388">
        <v>33527.12847394153</v>
      </c>
      <c r="J40" s="388">
        <v>51552.78712130265</v>
      </c>
      <c r="K40" s="388">
        <v>72750.69720718722</v>
      </c>
      <c r="L40" s="389">
        <v>25538.236834167135</v>
      </c>
      <c r="M40" s="389">
        <v>45753.85171399138</v>
      </c>
      <c r="N40" s="389">
        <v>66334.87145776062</v>
      </c>
      <c r="O40" s="389">
        <v>92867.98310766587</v>
      </c>
      <c r="P40" s="389">
        <v>32662.127705590745</v>
      </c>
      <c r="Q40" s="390">
        <v>61405.6835191604</v>
      </c>
      <c r="R40" s="390">
        <v>90351.29708994257</v>
      </c>
      <c r="S40" s="390">
        <v>120847.20064199978</v>
      </c>
      <c r="T40" s="390">
        <v>39646.25</v>
      </c>
      <c r="U40" s="390">
        <v>71801.31599999999</v>
      </c>
      <c r="V40" s="390">
        <v>107240.484</v>
      </c>
      <c r="W40" s="390">
        <v>146286.26799999998</v>
      </c>
      <c r="X40" s="390">
        <v>38835.257000000005</v>
      </c>
      <c r="Y40" s="390">
        <v>73767.61899999999</v>
      </c>
      <c r="Z40" s="390">
        <v>108992.807</v>
      </c>
      <c r="AA40" s="390">
        <v>152390.599</v>
      </c>
      <c r="AB40" s="390">
        <v>43175.863</v>
      </c>
      <c r="AC40" s="390">
        <v>78719.62400000001</v>
      </c>
      <c r="AD40" s="390">
        <v>116378.444</v>
      </c>
      <c r="AE40" s="390">
        <v>168228.24</v>
      </c>
      <c r="AF40" s="390">
        <v>56700.679</v>
      </c>
      <c r="AG40" s="390">
        <v>105393.381</v>
      </c>
      <c r="AH40" s="390">
        <v>158719.625</v>
      </c>
      <c r="AI40" s="390">
        <v>226571.548</v>
      </c>
      <c r="AJ40" s="390">
        <v>69888.051</v>
      </c>
      <c r="AK40" s="390">
        <v>131180.514</v>
      </c>
      <c r="AL40" s="390">
        <v>195239.299</v>
      </c>
      <c r="AM40" s="390">
        <v>266923.935</v>
      </c>
      <c r="AN40" s="390">
        <v>75440.383</v>
      </c>
      <c r="AO40" s="390">
        <v>141925.615</v>
      </c>
      <c r="AP40" s="390">
        <v>211577.99</v>
      </c>
      <c r="AQ40" s="390">
        <v>288532.904</v>
      </c>
      <c r="AR40" s="390">
        <v>80947.871</v>
      </c>
      <c r="AS40" s="390">
        <v>145703.328</v>
      </c>
      <c r="AT40" s="390">
        <v>205422.412</v>
      </c>
      <c r="AU40" s="390">
        <v>281296.953</v>
      </c>
      <c r="AV40" s="390">
        <v>80877.961</v>
      </c>
      <c r="AW40" s="390">
        <v>151055.203</v>
      </c>
      <c r="AX40" s="390">
        <v>234385.561</v>
      </c>
      <c r="AY40" s="390">
        <v>328268.631</v>
      </c>
      <c r="AZ40" s="390">
        <v>97392.501</v>
      </c>
      <c r="BA40" s="390">
        <v>183458.068</v>
      </c>
      <c r="BB40" s="422">
        <v>274270.929</v>
      </c>
      <c r="BD40" s="59"/>
    </row>
    <row r="41" spans="1:56" ht="23.25">
      <c r="A41" s="284" t="s">
        <v>384</v>
      </c>
      <c r="B41" s="149" t="s">
        <v>389</v>
      </c>
      <c r="C41" s="123"/>
      <c r="D41" s="322">
        <v>5062.577902231632</v>
      </c>
      <c r="E41" s="322">
        <v>13308.12004484892</v>
      </c>
      <c r="F41" s="322">
        <v>16215.047153971806</v>
      </c>
      <c r="G41" s="322">
        <v>26525.176293817338</v>
      </c>
      <c r="H41" s="322">
        <v>5037.532512620874</v>
      </c>
      <c r="I41" s="322">
        <v>10934.76986471335</v>
      </c>
      <c r="J41" s="322">
        <v>16704.866506166727</v>
      </c>
      <c r="K41" s="322">
        <v>23614.13281654629</v>
      </c>
      <c r="L41" s="85">
        <v>5542.80994416651</v>
      </c>
      <c r="M41" s="85">
        <v>11563.47146572871</v>
      </c>
      <c r="N41" s="85">
        <v>18752.040398176447</v>
      </c>
      <c r="O41" s="85">
        <v>27305.425125639584</v>
      </c>
      <c r="P41" s="85">
        <v>6442.429183669984</v>
      </c>
      <c r="Q41" s="85">
        <v>13003.614094399009</v>
      </c>
      <c r="R41" s="85">
        <v>19253.09901480356</v>
      </c>
      <c r="S41" s="85">
        <v>29705.63201120085</v>
      </c>
      <c r="T41" s="85">
        <v>7944.829</v>
      </c>
      <c r="U41" s="85">
        <v>16249.153999999999</v>
      </c>
      <c r="V41" s="85">
        <v>26943.893999999997</v>
      </c>
      <c r="W41" s="85">
        <v>39164.318</v>
      </c>
      <c r="X41" s="85">
        <v>8452.472</v>
      </c>
      <c r="Y41" s="85">
        <v>19835.713</v>
      </c>
      <c r="Z41" s="85">
        <v>28806.107</v>
      </c>
      <c r="AA41" s="85">
        <v>44057.428</v>
      </c>
      <c r="AB41" s="85">
        <v>10962.787</v>
      </c>
      <c r="AC41" s="85">
        <v>21096.648</v>
      </c>
      <c r="AD41" s="85">
        <v>31544.697</v>
      </c>
      <c r="AE41" s="85">
        <v>50658.092</v>
      </c>
      <c r="AF41" s="85">
        <v>11575.019</v>
      </c>
      <c r="AG41" s="85">
        <v>25255.78</v>
      </c>
      <c r="AH41" s="85">
        <v>38076.882</v>
      </c>
      <c r="AI41" s="85">
        <v>62885.124</v>
      </c>
      <c r="AJ41" s="85">
        <v>14383.072</v>
      </c>
      <c r="AK41" s="85">
        <v>30792.904</v>
      </c>
      <c r="AL41" s="85">
        <v>45252.139</v>
      </c>
      <c r="AM41" s="85">
        <v>66667.687</v>
      </c>
      <c r="AN41" s="85">
        <v>14707.904</v>
      </c>
      <c r="AO41" s="85">
        <v>31570.27</v>
      </c>
      <c r="AP41" s="85">
        <v>47430.631</v>
      </c>
      <c r="AQ41" s="85">
        <v>72656.188</v>
      </c>
      <c r="AR41" s="85">
        <v>18915.433</v>
      </c>
      <c r="AS41" s="85">
        <v>35332.314</v>
      </c>
      <c r="AT41" s="85">
        <v>54921.036</v>
      </c>
      <c r="AU41" s="85">
        <v>83331.682</v>
      </c>
      <c r="AV41" s="85">
        <v>19789.052</v>
      </c>
      <c r="AW41" s="85">
        <v>38355.537</v>
      </c>
      <c r="AX41" s="85">
        <v>63608.115</v>
      </c>
      <c r="AY41" s="85">
        <v>101344.031</v>
      </c>
      <c r="AZ41" s="85">
        <v>27165.932</v>
      </c>
      <c r="BA41" s="85">
        <v>49713.829</v>
      </c>
      <c r="BB41" s="420">
        <v>72954.849</v>
      </c>
      <c r="BD41" s="59"/>
    </row>
    <row r="42" spans="1:56" ht="23.25">
      <c r="A42" s="284" t="s">
        <v>382</v>
      </c>
      <c r="B42" s="149" t="s">
        <v>390</v>
      </c>
      <c r="C42" s="1"/>
      <c r="D42" s="51">
        <v>7109.978030859244</v>
      </c>
      <c r="E42" s="51">
        <v>11927.251410065965</v>
      </c>
      <c r="F42" s="51">
        <v>19752.306475205038</v>
      </c>
      <c r="G42" s="51">
        <v>25835.083465660413</v>
      </c>
      <c r="H42" s="51">
        <v>9791.048428864948</v>
      </c>
      <c r="I42" s="51">
        <v>19474.846472131634</v>
      </c>
      <c r="J42" s="51">
        <v>31640.55554606975</v>
      </c>
      <c r="K42" s="51">
        <v>43216.854201171314</v>
      </c>
      <c r="L42" s="79">
        <v>12719.439559251226</v>
      </c>
      <c r="M42" s="79">
        <v>24409.367334278126</v>
      </c>
      <c r="N42" s="79">
        <v>36552.16105770599</v>
      </c>
      <c r="O42" s="79">
        <v>52472.14870717867</v>
      </c>
      <c r="P42" s="79">
        <v>17874.67629666308</v>
      </c>
      <c r="Q42" s="79">
        <f>'Filiales_Prem_(Branches_Prem)'!Q17+'Filiales_Prem_(Branches_Prem)'!Q53</f>
        <v>36379.54109538364</v>
      </c>
      <c r="R42" s="79">
        <v>54459.47234221775</v>
      </c>
      <c r="S42" s="79">
        <v>68965.15956084484</v>
      </c>
      <c r="T42" s="79">
        <v>17119.246</v>
      </c>
      <c r="U42" s="79">
        <v>34442.412</v>
      </c>
      <c r="V42" s="79">
        <v>53431.174</v>
      </c>
      <c r="W42" s="79">
        <v>73370.72200000001</v>
      </c>
      <c r="X42" s="79">
        <v>20517.715</v>
      </c>
      <c r="Y42" s="79">
        <v>39699.713</v>
      </c>
      <c r="Z42" s="79">
        <v>60328.965000000004</v>
      </c>
      <c r="AA42" s="79">
        <v>83387.45</v>
      </c>
      <c r="AB42" s="79">
        <v>25117.129</v>
      </c>
      <c r="AC42" s="79">
        <v>48959.022</v>
      </c>
      <c r="AD42" s="79">
        <v>71702.193</v>
      </c>
      <c r="AE42" s="79">
        <v>99406.736</v>
      </c>
      <c r="AF42" s="79">
        <v>32899.794</v>
      </c>
      <c r="AG42" s="79">
        <v>62987.791</v>
      </c>
      <c r="AH42" s="79">
        <v>91657.926</v>
      </c>
      <c r="AI42" s="79">
        <v>125329.106</v>
      </c>
      <c r="AJ42" s="79">
        <v>34151.591</v>
      </c>
      <c r="AK42" s="79">
        <v>65585.739</v>
      </c>
      <c r="AL42" s="79">
        <v>98256.89</v>
      </c>
      <c r="AM42" s="79">
        <v>133547.567</v>
      </c>
      <c r="AN42" s="79">
        <v>39983.367</v>
      </c>
      <c r="AO42" s="79">
        <v>79250.678</v>
      </c>
      <c r="AP42" s="79">
        <v>116873.016</v>
      </c>
      <c r="AQ42" s="79">
        <v>160958.304</v>
      </c>
      <c r="AR42" s="79">
        <v>51289.36</v>
      </c>
      <c r="AS42" s="79">
        <v>90123.313</v>
      </c>
      <c r="AT42" s="79">
        <v>128950.031</v>
      </c>
      <c r="AU42" s="79">
        <v>175836.657</v>
      </c>
      <c r="AV42" s="79">
        <v>50906.081</v>
      </c>
      <c r="AW42" s="79">
        <v>92577.133</v>
      </c>
      <c r="AX42" s="79">
        <v>142152.44</v>
      </c>
      <c r="AY42" s="79">
        <v>197573.387</v>
      </c>
      <c r="AZ42" s="79">
        <v>63134.494</v>
      </c>
      <c r="BA42" s="79">
        <v>119093.768</v>
      </c>
      <c r="BB42" s="420">
        <v>171909.509</v>
      </c>
      <c r="BD42" s="59"/>
    </row>
    <row r="43" spans="1:56" ht="24" thickBot="1">
      <c r="A43" s="285" t="s">
        <v>383</v>
      </c>
      <c r="B43" s="407" t="s">
        <v>391</v>
      </c>
      <c r="C43" s="2"/>
      <c r="D43" s="185">
        <v>2017.6322274773622</v>
      </c>
      <c r="E43" s="185">
        <v>3130.3179833922404</v>
      </c>
      <c r="F43" s="185">
        <v>4298.495739921799</v>
      </c>
      <c r="G43" s="185">
        <v>10140.807394380226</v>
      </c>
      <c r="H43" s="185">
        <v>3839.1059242690712</v>
      </c>
      <c r="I43" s="185">
        <v>6676.114535489269</v>
      </c>
      <c r="J43" s="185">
        <v>12240.909272001865</v>
      </c>
      <c r="K43" s="185">
        <v>17123.76992731971</v>
      </c>
      <c r="L43" s="329">
        <v>3499.193231683372</v>
      </c>
      <c r="M43" s="329">
        <v>6827.866659836882</v>
      </c>
      <c r="N43" s="329">
        <v>11203.090762147058</v>
      </c>
      <c r="O43" s="329">
        <v>16603.128325962858</v>
      </c>
      <c r="P43" s="329">
        <v>4809.712238405017</v>
      </c>
      <c r="Q43" s="329">
        <v>9469.273083249383</v>
      </c>
      <c r="R43" s="329">
        <v>12872.13362473748</v>
      </c>
      <c r="S43" s="329">
        <v>17205.21937837576</v>
      </c>
      <c r="T43" s="329">
        <v>3422.0469999999996</v>
      </c>
      <c r="U43" s="329">
        <v>6376.076</v>
      </c>
      <c r="V43" s="329">
        <v>10893.086000000001</v>
      </c>
      <c r="W43" s="329">
        <v>14162.494</v>
      </c>
      <c r="X43" s="329">
        <v>3839.4079999999994</v>
      </c>
      <c r="Y43" s="329">
        <v>7165.617</v>
      </c>
      <c r="Z43" s="329">
        <v>11196.097000000002</v>
      </c>
      <c r="AA43" s="329">
        <v>15812.574</v>
      </c>
      <c r="AB43" s="329">
        <v>6368.581000000001</v>
      </c>
      <c r="AC43" s="329">
        <v>11076.687000000002</v>
      </c>
      <c r="AD43" s="329">
        <v>14760.53</v>
      </c>
      <c r="AE43" s="329">
        <v>19581.762</v>
      </c>
      <c r="AF43" s="329">
        <v>7299.13</v>
      </c>
      <c r="AG43" s="329">
        <v>12264.24</v>
      </c>
      <c r="AH43" s="329">
        <v>17594.787</v>
      </c>
      <c r="AI43" s="329">
        <v>25441.091</v>
      </c>
      <c r="AJ43" s="329">
        <v>6969.461</v>
      </c>
      <c r="AK43" s="329">
        <v>12556.422</v>
      </c>
      <c r="AL43" s="329">
        <v>18788.306</v>
      </c>
      <c r="AM43" s="329">
        <v>26836.062</v>
      </c>
      <c r="AN43" s="329">
        <v>8994.739</v>
      </c>
      <c r="AO43" s="329">
        <v>18031.433</v>
      </c>
      <c r="AP43" s="329">
        <v>25034.958</v>
      </c>
      <c r="AQ43" s="329">
        <v>36623.567</v>
      </c>
      <c r="AR43" s="329">
        <v>15646.15</v>
      </c>
      <c r="AS43" s="329">
        <v>27405.198</v>
      </c>
      <c r="AT43" s="329">
        <v>36630.965</v>
      </c>
      <c r="AU43" s="329">
        <v>48307.817</v>
      </c>
      <c r="AV43" s="329">
        <v>12159.358</v>
      </c>
      <c r="AW43" s="329">
        <v>21067.822</v>
      </c>
      <c r="AX43" s="329">
        <v>31352.851</v>
      </c>
      <c r="AY43" s="329">
        <v>44883.299</v>
      </c>
      <c r="AZ43" s="329">
        <v>16387.341</v>
      </c>
      <c r="BA43" s="329">
        <v>29704.734</v>
      </c>
      <c r="BB43" s="421">
        <v>40303.043</v>
      </c>
      <c r="BD43" s="59"/>
    </row>
  </sheetData>
  <sheetProtection/>
  <mergeCells count="7">
    <mergeCell ref="AZ3:BB3"/>
    <mergeCell ref="A27:A28"/>
    <mergeCell ref="B27:B28"/>
    <mergeCell ref="A3:A4"/>
    <mergeCell ref="B3:B4"/>
    <mergeCell ref="AR3:AU3"/>
    <mergeCell ref="AV3:AY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
      <selection activeCell="B4" sqref="B4"/>
    </sheetView>
  </sheetViews>
  <sheetFormatPr defaultColWidth="78.7109375" defaultRowHeight="12.75"/>
  <cols>
    <col min="1" max="1" width="4.421875" style="0" customWidth="1"/>
    <col min="2" max="2" width="85.8515625" style="0" customWidth="1"/>
    <col min="3" max="3" width="92.140625" style="0" customWidth="1"/>
  </cols>
  <sheetData>
    <row r="1" spans="1:3" ht="13.5">
      <c r="A1" s="576"/>
      <c r="B1" s="577" t="s">
        <v>720</v>
      </c>
      <c r="C1" s="577" t="s">
        <v>721</v>
      </c>
    </row>
    <row r="2" spans="1:3" ht="13.5">
      <c r="A2" s="653" t="s">
        <v>722</v>
      </c>
      <c r="B2" s="654"/>
      <c r="C2" s="578" t="s">
        <v>723</v>
      </c>
    </row>
    <row r="3" spans="1:3" ht="27.75">
      <c r="A3" s="579" t="s">
        <v>724</v>
      </c>
      <c r="B3" s="580" t="s">
        <v>725</v>
      </c>
      <c r="C3" s="581" t="s">
        <v>726</v>
      </c>
    </row>
    <row r="4" spans="1:3" ht="42" customHeight="1">
      <c r="A4" s="582" t="s">
        <v>727</v>
      </c>
      <c r="B4" s="602" t="s">
        <v>728</v>
      </c>
      <c r="C4" s="602" t="s">
        <v>729</v>
      </c>
    </row>
    <row r="5" spans="1:3" ht="42">
      <c r="A5" s="585"/>
      <c r="B5" s="583" t="s">
        <v>730</v>
      </c>
      <c r="C5" s="581" t="s">
        <v>731</v>
      </c>
    </row>
    <row r="6" spans="1:3" ht="28.5" customHeight="1">
      <c r="A6" s="582" t="s">
        <v>732</v>
      </c>
      <c r="B6" s="583" t="s">
        <v>733</v>
      </c>
      <c r="C6" s="586" t="s">
        <v>734</v>
      </c>
    </row>
    <row r="7" spans="1:3" ht="13.5">
      <c r="A7" s="587"/>
      <c r="B7" s="583" t="s">
        <v>735</v>
      </c>
      <c r="C7" s="588" t="s">
        <v>736</v>
      </c>
    </row>
    <row r="8" spans="1:3" ht="13.5">
      <c r="A8" s="587"/>
      <c r="B8" s="600" t="s">
        <v>775</v>
      </c>
      <c r="C8" s="601" t="s">
        <v>776</v>
      </c>
    </row>
    <row r="9" spans="1:3" ht="16.5" customHeight="1">
      <c r="A9" s="587"/>
      <c r="B9" s="583" t="s">
        <v>737</v>
      </c>
      <c r="C9" s="588" t="s">
        <v>738</v>
      </c>
    </row>
    <row r="10" spans="1:3" ht="15" customHeight="1">
      <c r="A10" s="587"/>
      <c r="B10" s="583" t="s">
        <v>739</v>
      </c>
      <c r="C10" s="588" t="s">
        <v>740</v>
      </c>
    </row>
    <row r="11" spans="1:3" ht="13.5">
      <c r="A11" s="587"/>
      <c r="B11" s="583" t="s">
        <v>741</v>
      </c>
      <c r="C11" s="584" t="s">
        <v>742</v>
      </c>
    </row>
    <row r="12" spans="1:3" ht="13.5">
      <c r="A12" s="587"/>
      <c r="B12" s="583" t="s">
        <v>743</v>
      </c>
      <c r="C12" s="588" t="s">
        <v>744</v>
      </c>
    </row>
    <row r="13" spans="1:3" ht="15.75" customHeight="1">
      <c r="A13" s="587"/>
      <c r="B13" s="583" t="s">
        <v>745</v>
      </c>
      <c r="C13" s="588" t="s">
        <v>746</v>
      </c>
    </row>
    <row r="14" spans="1:3" ht="13.5">
      <c r="A14" s="587"/>
      <c r="B14" s="583" t="s">
        <v>747</v>
      </c>
      <c r="C14" s="588" t="s">
        <v>748</v>
      </c>
    </row>
    <row r="15" spans="1:3" ht="13.5">
      <c r="A15" s="587"/>
      <c r="B15" s="583" t="s">
        <v>749</v>
      </c>
      <c r="C15" s="588" t="s">
        <v>750</v>
      </c>
    </row>
    <row r="16" spans="1:3" ht="27.75">
      <c r="A16" s="587"/>
      <c r="B16" s="589" t="s">
        <v>751</v>
      </c>
      <c r="C16" s="590" t="s">
        <v>752</v>
      </c>
    </row>
    <row r="17" spans="1:3" ht="27.75">
      <c r="A17" s="587"/>
      <c r="B17" s="589" t="s">
        <v>753</v>
      </c>
      <c r="C17" s="590" t="s">
        <v>754</v>
      </c>
    </row>
    <row r="18" spans="1:3" ht="30.75" customHeight="1">
      <c r="A18" s="587"/>
      <c r="B18" s="590" t="s">
        <v>781</v>
      </c>
      <c r="C18" s="591" t="s">
        <v>755</v>
      </c>
    </row>
    <row r="19" spans="1:3" ht="28.5" customHeight="1">
      <c r="A19" s="587"/>
      <c r="B19" s="592" t="s">
        <v>778</v>
      </c>
      <c r="C19" s="593" t="s">
        <v>779</v>
      </c>
    </row>
    <row r="20" spans="1:3" ht="13.5">
      <c r="A20" s="579" t="s">
        <v>756</v>
      </c>
      <c r="B20" s="583" t="s">
        <v>757</v>
      </c>
      <c r="C20" s="594" t="s">
        <v>758</v>
      </c>
    </row>
    <row r="21" spans="1:3" ht="13.5">
      <c r="A21" s="582" t="s">
        <v>759</v>
      </c>
      <c r="B21" s="581" t="s">
        <v>760</v>
      </c>
      <c r="C21" s="588" t="s">
        <v>761</v>
      </c>
    </row>
    <row r="22" spans="1:3" ht="13.5">
      <c r="A22" s="587"/>
      <c r="B22" s="590" t="s">
        <v>762</v>
      </c>
      <c r="C22" s="595" t="s">
        <v>763</v>
      </c>
    </row>
    <row r="23" spans="1:3" ht="13.5">
      <c r="A23" s="587"/>
      <c r="B23" s="590" t="s">
        <v>764</v>
      </c>
      <c r="C23" s="596" t="s">
        <v>765</v>
      </c>
    </row>
    <row r="24" spans="1:3" ht="13.5">
      <c r="A24" s="585"/>
      <c r="B24" s="590" t="s">
        <v>766</v>
      </c>
      <c r="C24" s="595" t="s">
        <v>767</v>
      </c>
    </row>
    <row r="25" spans="1:3" ht="40.5" customHeight="1">
      <c r="A25" s="597" t="s">
        <v>768</v>
      </c>
      <c r="B25" s="599" t="s">
        <v>777</v>
      </c>
      <c r="C25" s="581" t="s">
        <v>769</v>
      </c>
    </row>
    <row r="26" spans="1:3" ht="42">
      <c r="A26" s="597" t="s">
        <v>770</v>
      </c>
      <c r="B26" s="603" t="s">
        <v>780</v>
      </c>
      <c r="C26" s="599" t="s">
        <v>771</v>
      </c>
    </row>
    <row r="27" spans="1:3" ht="72.75" customHeight="1">
      <c r="A27" s="597" t="s">
        <v>772</v>
      </c>
      <c r="B27" s="598" t="s">
        <v>773</v>
      </c>
      <c r="C27" s="599" t="s">
        <v>774</v>
      </c>
    </row>
  </sheetData>
  <sheetProtection/>
  <mergeCells count="1">
    <mergeCell ref="A2:B2"/>
  </mergeCells>
  <printOption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C43"/>
  <sheetViews>
    <sheetView zoomScalePageLayoutView="0" workbookViewId="0" topLeftCell="A1">
      <selection activeCell="BC37" sqref="BC37"/>
    </sheetView>
  </sheetViews>
  <sheetFormatPr defaultColWidth="9.140625" defaultRowHeight="12.75"/>
  <cols>
    <col min="1" max="1" width="40.7109375" style="9" customWidth="1"/>
    <col min="2" max="2" width="30.7109375" style="9" customWidth="1"/>
    <col min="3" max="7" width="10.28125" style="9" hidden="1" customWidth="1"/>
    <col min="8" max="10" width="9.57421875" style="9" hidden="1" customWidth="1"/>
    <col min="11" max="11" width="10.28125" style="13" hidden="1" customWidth="1"/>
    <col min="12" max="47" width="9.57421875" style="13" hidden="1" customWidth="1"/>
    <col min="48" max="52" width="9.57421875" style="13" customWidth="1"/>
    <col min="53" max="53" width="9.7109375" style="13" customWidth="1"/>
    <col min="54" max="54" width="5.28125" style="333" bestFit="1" customWidth="1"/>
    <col min="55" max="16384" width="9.140625" style="13" customWidth="1"/>
  </cols>
  <sheetData>
    <row r="1" spans="1:2" ht="12.75">
      <c r="A1" s="63" t="s">
        <v>10</v>
      </c>
      <c r="B1" s="63" t="s">
        <v>701</v>
      </c>
    </row>
    <row r="2" spans="1:10" ht="42">
      <c r="A2" s="182" t="s">
        <v>104</v>
      </c>
      <c r="B2" s="262" t="s">
        <v>306</v>
      </c>
      <c r="C2" s="8"/>
      <c r="D2" s="8"/>
      <c r="E2" s="8"/>
      <c r="F2" s="8"/>
      <c r="G2" s="8"/>
      <c r="H2" s="8"/>
      <c r="I2" s="8"/>
      <c r="J2" s="8"/>
    </row>
    <row r="3" spans="1:53" ht="13.5" thickBot="1">
      <c r="A3" s="63" t="s">
        <v>398</v>
      </c>
      <c r="B3" s="63" t="s">
        <v>393</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23.25" customHeight="1">
      <c r="A4" s="616" t="s">
        <v>2</v>
      </c>
      <c r="B4" s="622" t="s">
        <v>154</v>
      </c>
      <c r="C4" s="252" t="s">
        <v>374</v>
      </c>
      <c r="D4" s="310" t="s">
        <v>359</v>
      </c>
      <c r="E4" s="310" t="s">
        <v>360</v>
      </c>
      <c r="F4" s="310" t="s">
        <v>351</v>
      </c>
      <c r="G4" s="310" t="s">
        <v>144</v>
      </c>
      <c r="H4" s="159" t="s">
        <v>257</v>
      </c>
      <c r="I4" s="159" t="s">
        <v>317</v>
      </c>
      <c r="J4" s="139" t="s">
        <v>355</v>
      </c>
      <c r="K4" s="252" t="s">
        <v>153</v>
      </c>
      <c r="L4" s="158" t="s">
        <v>258</v>
      </c>
      <c r="M4" s="310" t="s">
        <v>319</v>
      </c>
      <c r="N4" s="64" t="s">
        <v>363</v>
      </c>
      <c r="O4" s="252" t="s">
        <v>146</v>
      </c>
      <c r="P4" s="310" t="s">
        <v>256</v>
      </c>
      <c r="Q4" s="310" t="s">
        <v>313</v>
      </c>
      <c r="R4" s="310" t="s">
        <v>418</v>
      </c>
      <c r="S4" s="310" t="s">
        <v>424</v>
      </c>
      <c r="T4" s="310" t="s">
        <v>444</v>
      </c>
      <c r="U4" s="310" t="s">
        <v>450</v>
      </c>
      <c r="V4" s="310" t="s">
        <v>457</v>
      </c>
      <c r="W4" s="310" t="s">
        <v>463</v>
      </c>
      <c r="X4" s="310" t="s">
        <v>471</v>
      </c>
      <c r="Y4" s="310" t="s">
        <v>479</v>
      </c>
      <c r="Z4" s="310" t="s">
        <v>485</v>
      </c>
      <c r="AA4" s="310" t="s">
        <v>490</v>
      </c>
      <c r="AB4" s="310" t="s">
        <v>518</v>
      </c>
      <c r="AC4" s="310" t="s">
        <v>531</v>
      </c>
      <c r="AD4" s="310" t="s">
        <v>538</v>
      </c>
      <c r="AE4" s="310" t="s">
        <v>545</v>
      </c>
      <c r="AF4" s="310" t="s">
        <v>550</v>
      </c>
      <c r="AG4" s="310" t="s">
        <v>574</v>
      </c>
      <c r="AH4" s="310" t="s">
        <v>581</v>
      </c>
      <c r="AI4" s="310" t="s">
        <v>590</v>
      </c>
      <c r="AJ4" s="310" t="s">
        <v>597</v>
      </c>
      <c r="AK4" s="310" t="s">
        <v>602</v>
      </c>
      <c r="AL4" s="310" t="s">
        <v>609</v>
      </c>
      <c r="AM4" s="310" t="s">
        <v>643</v>
      </c>
      <c r="AN4" s="310" t="s">
        <v>623</v>
      </c>
      <c r="AO4" s="310" t="s">
        <v>628</v>
      </c>
      <c r="AP4" s="310" t="s">
        <v>637</v>
      </c>
      <c r="AQ4" s="310" t="s">
        <v>644</v>
      </c>
      <c r="AR4" s="310" t="s">
        <v>646</v>
      </c>
      <c r="AS4" s="310" t="s">
        <v>653</v>
      </c>
      <c r="AT4" s="310" t="s">
        <v>657</v>
      </c>
      <c r="AU4" s="310" t="s">
        <v>664</v>
      </c>
      <c r="AV4" s="310" t="s">
        <v>711</v>
      </c>
      <c r="AW4" s="310" t="s">
        <v>717</v>
      </c>
      <c r="AX4" s="310" t="s">
        <v>782</v>
      </c>
      <c r="AY4" s="310" t="s">
        <v>801</v>
      </c>
      <c r="AZ4" s="310" t="s">
        <v>806</v>
      </c>
      <c r="BA4" s="245" t="s">
        <v>809</v>
      </c>
    </row>
    <row r="5" spans="1:53" ht="24" thickBot="1">
      <c r="A5" s="617"/>
      <c r="B5" s="623"/>
      <c r="C5" s="190" t="s">
        <v>345</v>
      </c>
      <c r="D5" s="189" t="s">
        <v>349</v>
      </c>
      <c r="E5" s="189" t="s">
        <v>350</v>
      </c>
      <c r="F5" s="189" t="s">
        <v>348</v>
      </c>
      <c r="G5" s="189" t="s">
        <v>248</v>
      </c>
      <c r="H5" s="41" t="s">
        <v>247</v>
      </c>
      <c r="I5" s="41" t="s">
        <v>323</v>
      </c>
      <c r="J5" s="41" t="s">
        <v>347</v>
      </c>
      <c r="K5" s="190" t="s">
        <v>249</v>
      </c>
      <c r="L5" s="41" t="s">
        <v>250</v>
      </c>
      <c r="M5" s="41" t="s">
        <v>322</v>
      </c>
      <c r="N5" s="41" t="s">
        <v>419</v>
      </c>
      <c r="O5" s="190" t="s">
        <v>251</v>
      </c>
      <c r="P5" s="189" t="s">
        <v>252</v>
      </c>
      <c r="Q5" s="189" t="s">
        <v>314</v>
      </c>
      <c r="R5" s="189" t="s">
        <v>419</v>
      </c>
      <c r="S5" s="189" t="s">
        <v>422</v>
      </c>
      <c r="T5" s="189" t="s">
        <v>442</v>
      </c>
      <c r="U5" s="189" t="s">
        <v>448</v>
      </c>
      <c r="V5" s="189" t="s">
        <v>455</v>
      </c>
      <c r="W5" s="189" t="s">
        <v>461</v>
      </c>
      <c r="X5" s="189" t="s">
        <v>469</v>
      </c>
      <c r="Y5" s="189" t="s">
        <v>477</v>
      </c>
      <c r="Z5" s="189" t="s">
        <v>483</v>
      </c>
      <c r="AA5" s="189" t="s">
        <v>489</v>
      </c>
      <c r="AB5" s="189" t="s">
        <v>519</v>
      </c>
      <c r="AC5" s="189" t="s">
        <v>532</v>
      </c>
      <c r="AD5" s="189" t="s">
        <v>537</v>
      </c>
      <c r="AE5" s="189" t="s">
        <v>544</v>
      </c>
      <c r="AF5" s="189" t="s">
        <v>551</v>
      </c>
      <c r="AG5" s="189" t="s">
        <v>573</v>
      </c>
      <c r="AH5" s="189" t="s">
        <v>580</v>
      </c>
      <c r="AI5" s="189" t="s">
        <v>589</v>
      </c>
      <c r="AJ5" s="189" t="s">
        <v>598</v>
      </c>
      <c r="AK5" s="189" t="s">
        <v>603</v>
      </c>
      <c r="AL5" s="189" t="s">
        <v>610</v>
      </c>
      <c r="AM5" s="189" t="s">
        <v>614</v>
      </c>
      <c r="AN5" s="189" t="s">
        <v>622</v>
      </c>
      <c r="AO5" s="189" t="s">
        <v>627</v>
      </c>
      <c r="AP5" s="189" t="s">
        <v>634</v>
      </c>
      <c r="AQ5" s="189" t="s">
        <v>640</v>
      </c>
      <c r="AR5" s="189" t="s">
        <v>647</v>
      </c>
      <c r="AS5" s="189" t="s">
        <v>654</v>
      </c>
      <c r="AT5" s="189" t="s">
        <v>658</v>
      </c>
      <c r="AU5" s="189" t="s">
        <v>663</v>
      </c>
      <c r="AV5" s="189" t="s">
        <v>712</v>
      </c>
      <c r="AW5" s="189" t="s">
        <v>718</v>
      </c>
      <c r="AX5" s="189" t="s">
        <v>783</v>
      </c>
      <c r="AY5" s="189" t="s">
        <v>802</v>
      </c>
      <c r="AZ5" s="189" t="s">
        <v>807</v>
      </c>
      <c r="BA5" s="191" t="s">
        <v>810</v>
      </c>
    </row>
    <row r="6" spans="1:53" ht="13.5" thickBot="1">
      <c r="A6" s="68" t="s">
        <v>107</v>
      </c>
      <c r="B6" s="253" t="s">
        <v>172</v>
      </c>
      <c r="C6" s="466"/>
      <c r="D6" s="466"/>
      <c r="E6" s="466"/>
      <c r="F6" s="466"/>
      <c r="G6" s="466"/>
      <c r="H6" s="466"/>
      <c r="I6" s="466"/>
      <c r="J6" s="466"/>
      <c r="K6" s="467"/>
      <c r="L6" s="34"/>
      <c r="M6" s="34"/>
      <c r="N6" s="34"/>
      <c r="O6" s="467"/>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468"/>
    </row>
    <row r="7" spans="1:55" ht="12.75">
      <c r="A7" s="145" t="s">
        <v>15</v>
      </c>
      <c r="B7" s="224" t="s">
        <v>173</v>
      </c>
      <c r="C7" s="258">
        <v>9407.547481232321</v>
      </c>
      <c r="D7" s="293">
        <v>19636.278393406985</v>
      </c>
      <c r="E7" s="293">
        <v>29299.291125263942</v>
      </c>
      <c r="F7" s="293">
        <v>46706.036106795065</v>
      </c>
      <c r="G7" s="293">
        <v>7055.285684202139</v>
      </c>
      <c r="H7" s="293">
        <v>15603.61067950666</v>
      </c>
      <c r="I7" s="293">
        <v>25178.170585255633</v>
      </c>
      <c r="J7" s="293">
        <v>35371.83766740087</v>
      </c>
      <c r="K7" s="258">
        <v>6670.297835527403</v>
      </c>
      <c r="L7" s="293">
        <v>12969.967444692971</v>
      </c>
      <c r="M7" s="293">
        <v>20501.603576530582</v>
      </c>
      <c r="N7" s="293">
        <v>34801.00284005214</v>
      </c>
      <c r="O7" s="12">
        <v>7757.986579473082</v>
      </c>
      <c r="P7" s="81">
        <v>16021.54227921298</v>
      </c>
      <c r="Q7" s="81">
        <v>24100.474670036027</v>
      </c>
      <c r="R7" s="81">
        <v>39019.2557242133</v>
      </c>
      <c r="S7" s="81">
        <v>8782.097</v>
      </c>
      <c r="T7" s="81">
        <v>18210.225</v>
      </c>
      <c r="U7" s="81">
        <v>26690.234</v>
      </c>
      <c r="V7" s="81">
        <v>44212.112</v>
      </c>
      <c r="W7" s="81">
        <v>10248.764000000001</v>
      </c>
      <c r="X7" s="81">
        <v>20623.490999999998</v>
      </c>
      <c r="Y7" s="81">
        <v>30086.371</v>
      </c>
      <c r="Z7" s="81">
        <v>46768.774999999994</v>
      </c>
      <c r="AA7" s="81">
        <v>8277.106</v>
      </c>
      <c r="AB7" s="81">
        <v>16727.668</v>
      </c>
      <c r="AC7" s="81">
        <v>28955.390999999996</v>
      </c>
      <c r="AD7" s="81">
        <v>47729.450000000004</v>
      </c>
      <c r="AE7" s="81">
        <v>9987.848</v>
      </c>
      <c r="AF7" s="81">
        <v>19902.48</v>
      </c>
      <c r="AG7" s="81">
        <v>31749.137000000002</v>
      </c>
      <c r="AH7" s="81">
        <v>53492.132000000005</v>
      </c>
      <c r="AI7" s="81">
        <v>11315.044</v>
      </c>
      <c r="AJ7" s="81">
        <v>21460.719</v>
      </c>
      <c r="AK7" s="81">
        <v>33610.026</v>
      </c>
      <c r="AL7" s="81">
        <v>50037.436</v>
      </c>
      <c r="AM7" s="81">
        <v>11983.132</v>
      </c>
      <c r="AN7" s="81">
        <v>23778.196</v>
      </c>
      <c r="AO7" s="81">
        <v>37874.796</v>
      </c>
      <c r="AP7" s="81">
        <v>126078.405</v>
      </c>
      <c r="AQ7" s="81">
        <v>35014.057</v>
      </c>
      <c r="AR7" s="81">
        <v>62084.335</v>
      </c>
      <c r="AS7" s="81">
        <v>91571.491</v>
      </c>
      <c r="AT7" s="81">
        <v>126765.182</v>
      </c>
      <c r="AU7" s="81">
        <v>27932.261</v>
      </c>
      <c r="AV7" s="81">
        <v>55607.427</v>
      </c>
      <c r="AW7" s="81">
        <v>85837.432</v>
      </c>
      <c r="AX7" s="81">
        <v>122633.898</v>
      </c>
      <c r="AY7" s="81">
        <v>26991.342</v>
      </c>
      <c r="AZ7" s="81">
        <v>53103.385</v>
      </c>
      <c r="BA7" s="263">
        <v>80508.971</v>
      </c>
      <c r="BC7" s="59"/>
    </row>
    <row r="8" spans="1:55" ht="12.75" customHeight="1">
      <c r="A8" s="225" t="s">
        <v>16</v>
      </c>
      <c r="B8" s="143" t="s">
        <v>174</v>
      </c>
      <c r="C8" s="259">
        <v>6128.9776381466245</v>
      </c>
      <c r="D8" s="294">
        <v>15055.348290561808</v>
      </c>
      <c r="E8" s="294">
        <v>22193.72115127404</v>
      </c>
      <c r="F8" s="294">
        <v>34843.25501846887</v>
      </c>
      <c r="G8" s="294">
        <v>6845.531613365889</v>
      </c>
      <c r="H8" s="294">
        <v>15117.822323151264</v>
      </c>
      <c r="I8" s="294">
        <v>24427.537407299904</v>
      </c>
      <c r="J8" s="294">
        <v>34366.88180488443</v>
      </c>
      <c r="K8" s="259">
        <v>6469.652990022823</v>
      </c>
      <c r="L8" s="294">
        <v>12482.359235291775</v>
      </c>
      <c r="M8" s="294">
        <v>19750.92628954872</v>
      </c>
      <c r="N8" s="294">
        <v>33778.438938879124</v>
      </c>
      <c r="O8" s="1">
        <v>7547.600753552912</v>
      </c>
      <c r="P8" s="50">
        <v>15526.33166572757</v>
      </c>
      <c r="Q8" s="50">
        <v>23352.75126493304</v>
      </c>
      <c r="R8" s="50">
        <v>37986.350390720596</v>
      </c>
      <c r="S8" s="50">
        <v>8557.8</v>
      </c>
      <c r="T8" s="50">
        <v>17672.900999999998</v>
      </c>
      <c r="U8" s="50">
        <v>25894.214</v>
      </c>
      <c r="V8" s="50">
        <v>43110.223</v>
      </c>
      <c r="W8" s="50">
        <v>10026.137</v>
      </c>
      <c r="X8" s="50">
        <v>20085.716999999997</v>
      </c>
      <c r="Y8" s="50">
        <v>29281.674</v>
      </c>
      <c r="Z8" s="50">
        <v>45660.064999999995</v>
      </c>
      <c r="AA8" s="50">
        <v>8025.5289999999995</v>
      </c>
      <c r="AB8" s="50">
        <v>16116.231</v>
      </c>
      <c r="AC8" s="50">
        <v>28055.896999999997</v>
      </c>
      <c r="AD8" s="50">
        <v>46465.946</v>
      </c>
      <c r="AE8" s="50">
        <v>9558.145</v>
      </c>
      <c r="AF8" s="50">
        <v>19110.909</v>
      </c>
      <c r="AG8" s="50">
        <v>30613.747000000003</v>
      </c>
      <c r="AH8" s="50">
        <v>52002.57000000001</v>
      </c>
      <c r="AI8" s="50">
        <v>11008.82</v>
      </c>
      <c r="AJ8" s="50">
        <v>20745.51</v>
      </c>
      <c r="AK8" s="50">
        <v>32552.249</v>
      </c>
      <c r="AL8" s="50">
        <v>48563.46</v>
      </c>
      <c r="AM8" s="50">
        <v>11614.87</v>
      </c>
      <c r="AN8" s="50">
        <v>22981.838</v>
      </c>
      <c r="AO8" s="50">
        <v>36690.089</v>
      </c>
      <c r="AP8" s="50">
        <v>118597.994</v>
      </c>
      <c r="AQ8" s="50">
        <v>32912.295</v>
      </c>
      <c r="AR8" s="50">
        <v>57886.413</v>
      </c>
      <c r="AS8" s="50">
        <v>85286.953</v>
      </c>
      <c r="AT8" s="50">
        <v>118312.843</v>
      </c>
      <c r="AU8" s="50">
        <v>25758.808</v>
      </c>
      <c r="AV8" s="50">
        <v>51145.186</v>
      </c>
      <c r="AW8" s="50">
        <v>79133.011</v>
      </c>
      <c r="AX8" s="50">
        <v>113611.984</v>
      </c>
      <c r="AY8" s="50">
        <v>24716.326</v>
      </c>
      <c r="AZ8" s="50">
        <v>48348.225</v>
      </c>
      <c r="BA8" s="264">
        <v>73342.632</v>
      </c>
      <c r="BC8" s="59"/>
    </row>
    <row r="9" spans="1:55" ht="12.75" customHeight="1">
      <c r="A9" s="146" t="s">
        <v>119</v>
      </c>
      <c r="B9" s="143" t="s">
        <v>309</v>
      </c>
      <c r="C9" s="259">
        <v>601.1291910689182</v>
      </c>
      <c r="D9" s="294">
        <v>2668.8963067939285</v>
      </c>
      <c r="E9" s="294">
        <v>5230.878025736905</v>
      </c>
      <c r="F9" s="294">
        <v>8951.575403668734</v>
      </c>
      <c r="G9" s="294">
        <v>1811.4652164757174</v>
      </c>
      <c r="H9" s="294">
        <v>4716.394613576474</v>
      </c>
      <c r="I9" s="294">
        <v>8428.492154284837</v>
      </c>
      <c r="J9" s="294">
        <v>10558.2111086448</v>
      </c>
      <c r="K9" s="259">
        <v>1859.2096800815023</v>
      </c>
      <c r="L9" s="294">
        <v>2844.988076334227</v>
      </c>
      <c r="M9" s="294">
        <v>3810.66271677452</v>
      </c>
      <c r="N9" s="294">
        <v>7592.626109128576</v>
      </c>
      <c r="O9" s="1">
        <v>1379.7559490270403</v>
      </c>
      <c r="P9" s="50">
        <v>3225.485341574607</v>
      </c>
      <c r="Q9" s="50">
        <v>4476.623639023113</v>
      </c>
      <c r="R9" s="50">
        <v>8477.854423139312</v>
      </c>
      <c r="S9" s="50">
        <v>1443.243</v>
      </c>
      <c r="T9" s="50">
        <v>3051.957</v>
      </c>
      <c r="U9" s="50">
        <v>4547.36</v>
      </c>
      <c r="V9" s="50">
        <v>10743.825</v>
      </c>
      <c r="W9" s="50">
        <v>3287.396</v>
      </c>
      <c r="X9" s="50">
        <v>7405.321</v>
      </c>
      <c r="Y9" s="50">
        <v>10096.461</v>
      </c>
      <c r="Z9" s="50">
        <v>15710.468</v>
      </c>
      <c r="AA9" s="50">
        <v>1649.387</v>
      </c>
      <c r="AB9" s="50">
        <v>3110.021</v>
      </c>
      <c r="AC9" s="50">
        <v>7432.511</v>
      </c>
      <c r="AD9" s="50">
        <v>13020.951</v>
      </c>
      <c r="AE9" s="50">
        <v>1793.697</v>
      </c>
      <c r="AF9" s="50">
        <v>4620.708</v>
      </c>
      <c r="AG9" s="50">
        <v>7308.81</v>
      </c>
      <c r="AH9" s="50">
        <v>14657.907</v>
      </c>
      <c r="AI9" s="50">
        <v>2407.776</v>
      </c>
      <c r="AJ9" s="50">
        <v>4784.63</v>
      </c>
      <c r="AK9" s="50">
        <v>7887.3</v>
      </c>
      <c r="AL9" s="50">
        <v>11008.584</v>
      </c>
      <c r="AM9" s="50">
        <v>3195.131</v>
      </c>
      <c r="AN9" s="50">
        <v>7213.682</v>
      </c>
      <c r="AO9" s="50">
        <v>10176.69</v>
      </c>
      <c r="AP9" s="50">
        <v>56059.932</v>
      </c>
      <c r="AQ9" s="50">
        <v>13516.872</v>
      </c>
      <c r="AR9" s="50">
        <v>25860.294</v>
      </c>
      <c r="AS9" s="50">
        <v>38798.011</v>
      </c>
      <c r="AT9" s="50">
        <v>55556.587</v>
      </c>
      <c r="AU9" s="50">
        <v>14369.196</v>
      </c>
      <c r="AV9" s="50">
        <v>28704.202</v>
      </c>
      <c r="AW9" s="50">
        <v>43752.59</v>
      </c>
      <c r="AX9" s="50">
        <v>64154.261</v>
      </c>
      <c r="AY9" s="50">
        <v>13679.711</v>
      </c>
      <c r="AZ9" s="50">
        <v>27219.101</v>
      </c>
      <c r="BA9" s="264">
        <v>41119.469</v>
      </c>
      <c r="BC9" s="59"/>
    </row>
    <row r="10" spans="1:55" ht="12.75" customHeight="1">
      <c r="A10" s="146" t="s">
        <v>120</v>
      </c>
      <c r="B10" s="143" t="s">
        <v>310</v>
      </c>
      <c r="C10" s="259">
        <v>5473.80492996625</v>
      </c>
      <c r="D10" s="294">
        <v>12285.762460088446</v>
      </c>
      <c r="E10" s="294">
        <v>16811.391227141565</v>
      </c>
      <c r="F10" s="294">
        <v>25613.920808646508</v>
      </c>
      <c r="G10" s="294">
        <v>4983.67539171661</v>
      </c>
      <c r="H10" s="294">
        <v>10304.537253629745</v>
      </c>
      <c r="I10" s="294">
        <v>15855.299628345883</v>
      </c>
      <c r="J10" s="294">
        <v>23610.84598266373</v>
      </c>
      <c r="K10" s="259">
        <v>4559.705124045965</v>
      </c>
      <c r="L10" s="294">
        <v>9539.358057153915</v>
      </c>
      <c r="M10" s="294">
        <v>15792.616433600264</v>
      </c>
      <c r="N10" s="294">
        <v>25985.025697064902</v>
      </c>
      <c r="O10" s="1">
        <v>6115.507310715363</v>
      </c>
      <c r="P10" s="50">
        <v>12192.774941519969</v>
      </c>
      <c r="Q10" s="50">
        <v>18714.11659580765</v>
      </c>
      <c r="R10" s="50">
        <v>29290.264426497288</v>
      </c>
      <c r="S10" s="50">
        <v>7056.575</v>
      </c>
      <c r="T10" s="50">
        <v>14498.193</v>
      </c>
      <c r="U10" s="50">
        <v>21153.021</v>
      </c>
      <c r="V10" s="50">
        <v>32082.397</v>
      </c>
      <c r="W10" s="50">
        <v>6666.135</v>
      </c>
      <c r="X10" s="50">
        <v>12518.758</v>
      </c>
      <c r="Y10" s="50">
        <v>18917.156</v>
      </c>
      <c r="Z10" s="50">
        <v>29578.925</v>
      </c>
      <c r="AA10" s="50">
        <v>5442.269</v>
      </c>
      <c r="AB10" s="50">
        <v>10746.573</v>
      </c>
      <c r="AC10" s="50">
        <v>16322.466</v>
      </c>
      <c r="AD10" s="50">
        <v>25892</v>
      </c>
      <c r="AE10" s="50">
        <v>5110.276</v>
      </c>
      <c r="AF10" s="50">
        <v>9393.334</v>
      </c>
      <c r="AG10" s="50">
        <v>14088.966</v>
      </c>
      <c r="AH10" s="50">
        <v>23550.113</v>
      </c>
      <c r="AI10" s="50">
        <v>4224.009</v>
      </c>
      <c r="AJ10" s="50">
        <v>8202.749</v>
      </c>
      <c r="AK10" s="50">
        <v>12143.474</v>
      </c>
      <c r="AL10" s="50">
        <v>19250.459</v>
      </c>
      <c r="AM10" s="50">
        <v>3621.03</v>
      </c>
      <c r="AN10" s="50">
        <v>6842.61</v>
      </c>
      <c r="AO10" s="50">
        <v>10088.122</v>
      </c>
      <c r="AP10" s="50">
        <v>21005.525</v>
      </c>
      <c r="AQ10" s="50">
        <v>4255.241</v>
      </c>
      <c r="AR10" s="50">
        <v>8113.532</v>
      </c>
      <c r="AS10" s="50">
        <v>11932.104</v>
      </c>
      <c r="AT10" s="50">
        <v>17414.142</v>
      </c>
      <c r="AU10" s="50">
        <v>3530.343</v>
      </c>
      <c r="AV10" s="50">
        <v>6906.065</v>
      </c>
      <c r="AW10" s="50">
        <v>10216.213</v>
      </c>
      <c r="AX10" s="50">
        <v>14046.897</v>
      </c>
      <c r="AY10" s="50">
        <v>2437.423</v>
      </c>
      <c r="AZ10" s="50">
        <v>4911.092</v>
      </c>
      <c r="BA10" s="264">
        <v>7112.179</v>
      </c>
      <c r="BC10" s="59"/>
    </row>
    <row r="11" spans="1:55" ht="12.75" customHeight="1">
      <c r="A11" s="146" t="s">
        <v>121</v>
      </c>
      <c r="B11" s="143" t="s">
        <v>311</v>
      </c>
      <c r="C11" s="259">
        <v>54.043517111456396</v>
      </c>
      <c r="D11" s="294">
        <v>100.68952367943268</v>
      </c>
      <c r="E11" s="294">
        <v>151.45189839556974</v>
      </c>
      <c r="F11" s="294">
        <v>277.75880615363604</v>
      </c>
      <c r="G11" s="294">
        <v>50.3910051735619</v>
      </c>
      <c r="H11" s="294">
        <v>96.890455945043</v>
      </c>
      <c r="I11" s="294">
        <v>143.74562466918232</v>
      </c>
      <c r="J11" s="294">
        <v>197.82471357590455</v>
      </c>
      <c r="K11" s="259">
        <v>50.73818589535632</v>
      </c>
      <c r="L11" s="294">
        <v>98.01310180363231</v>
      </c>
      <c r="M11" s="294">
        <v>147.64713917393755</v>
      </c>
      <c r="N11" s="294">
        <v>200.7871326856421</v>
      </c>
      <c r="O11" s="1">
        <v>52.337493810507624</v>
      </c>
      <c r="P11" s="50">
        <v>108.07138263299584</v>
      </c>
      <c r="Q11" s="50">
        <v>162.011030102276</v>
      </c>
      <c r="R11" s="50">
        <v>218.23154108400067</v>
      </c>
      <c r="S11" s="50">
        <v>57.982</v>
      </c>
      <c r="T11" s="50">
        <v>122.751</v>
      </c>
      <c r="U11" s="50">
        <v>193.833</v>
      </c>
      <c r="V11" s="50">
        <v>284.001</v>
      </c>
      <c r="W11" s="50">
        <v>72.606</v>
      </c>
      <c r="X11" s="50">
        <v>161.638</v>
      </c>
      <c r="Y11" s="50">
        <v>268.057</v>
      </c>
      <c r="Z11" s="50">
        <v>370.672</v>
      </c>
      <c r="AA11" s="50">
        <v>72.954</v>
      </c>
      <c r="AB11" s="50">
        <v>167.863</v>
      </c>
      <c r="AC11" s="50">
        <v>286.893</v>
      </c>
      <c r="AD11" s="50">
        <v>560.716</v>
      </c>
      <c r="AE11" s="50">
        <v>151.695</v>
      </c>
      <c r="AF11" s="50">
        <v>285.803</v>
      </c>
      <c r="AG11" s="50">
        <v>430.477</v>
      </c>
      <c r="AH11" s="50">
        <v>586.574</v>
      </c>
      <c r="AI11" s="50">
        <v>175.16</v>
      </c>
      <c r="AJ11" s="50">
        <v>372.024</v>
      </c>
      <c r="AK11" s="50">
        <v>585.731</v>
      </c>
      <c r="AL11" s="50">
        <v>815.637</v>
      </c>
      <c r="AM11" s="50">
        <v>258.594</v>
      </c>
      <c r="AN11" s="50">
        <v>526.213</v>
      </c>
      <c r="AO11" s="50">
        <v>823.281</v>
      </c>
      <c r="AP11" s="50">
        <v>12561.51</v>
      </c>
      <c r="AQ11" s="50">
        <v>3507.492</v>
      </c>
      <c r="AR11" s="50">
        <v>7120.815</v>
      </c>
      <c r="AS11" s="50">
        <v>10771.225</v>
      </c>
      <c r="AT11" s="50">
        <v>14599.819</v>
      </c>
      <c r="AU11" s="50">
        <v>3854.596</v>
      </c>
      <c r="AV11" s="50">
        <v>8022.233</v>
      </c>
      <c r="AW11" s="50">
        <v>12115.985</v>
      </c>
      <c r="AX11" s="50">
        <v>16416.047</v>
      </c>
      <c r="AY11" s="50">
        <v>4464.653</v>
      </c>
      <c r="AZ11" s="50">
        <v>9123.091</v>
      </c>
      <c r="BA11" s="264">
        <v>13789.326</v>
      </c>
      <c r="BC11" s="59"/>
    </row>
    <row r="12" spans="1:55" ht="12.75" customHeight="1">
      <c r="A12" s="146" t="s">
        <v>497</v>
      </c>
      <c r="B12" s="143" t="s">
        <v>505</v>
      </c>
      <c r="C12" s="259"/>
      <c r="D12" s="294"/>
      <c r="E12" s="294"/>
      <c r="F12" s="294"/>
      <c r="G12" s="294"/>
      <c r="H12" s="294"/>
      <c r="I12" s="294"/>
      <c r="J12" s="294"/>
      <c r="K12" s="259"/>
      <c r="L12" s="294"/>
      <c r="M12" s="294"/>
      <c r="N12" s="294"/>
      <c r="O12" s="1"/>
      <c r="P12" s="50"/>
      <c r="Q12" s="358"/>
      <c r="R12" s="358"/>
      <c r="S12" s="358"/>
      <c r="T12" s="358"/>
      <c r="U12" s="358"/>
      <c r="V12" s="358"/>
      <c r="W12" s="358"/>
      <c r="X12" s="358"/>
      <c r="Y12" s="358"/>
      <c r="Z12" s="358"/>
      <c r="AA12" s="112">
        <v>860.919</v>
      </c>
      <c r="AB12" s="112">
        <v>2091.774</v>
      </c>
      <c r="AC12" s="112">
        <v>4014.027</v>
      </c>
      <c r="AD12" s="112">
        <v>6992.279</v>
      </c>
      <c r="AE12" s="112">
        <v>2502.477</v>
      </c>
      <c r="AF12" s="112">
        <v>4811.064</v>
      </c>
      <c r="AG12" s="112">
        <v>8785.494</v>
      </c>
      <c r="AH12" s="112">
        <v>13207.976</v>
      </c>
      <c r="AI12" s="112">
        <v>4201.875</v>
      </c>
      <c r="AJ12" s="112">
        <v>7386.107</v>
      </c>
      <c r="AK12" s="112">
        <v>11935.744</v>
      </c>
      <c r="AL12" s="112">
        <v>17488.78</v>
      </c>
      <c r="AM12" s="112">
        <v>4540.115</v>
      </c>
      <c r="AN12" s="112">
        <v>8399.333</v>
      </c>
      <c r="AO12" s="112">
        <v>15601.996</v>
      </c>
      <c r="AP12" s="112">
        <v>28971.027</v>
      </c>
      <c r="AQ12" s="112">
        <v>11632.69</v>
      </c>
      <c r="AR12" s="112">
        <v>16791.772</v>
      </c>
      <c r="AS12" s="112">
        <v>23785.613</v>
      </c>
      <c r="AT12" s="112">
        <v>30742.295</v>
      </c>
      <c r="AU12" s="112">
        <v>4004.673</v>
      </c>
      <c r="AV12" s="112">
        <v>7512.686</v>
      </c>
      <c r="AW12" s="112">
        <v>13048.223</v>
      </c>
      <c r="AX12" s="112">
        <v>18994.779</v>
      </c>
      <c r="AY12" s="112">
        <v>4134.539</v>
      </c>
      <c r="AZ12" s="112">
        <v>7094.941</v>
      </c>
      <c r="BA12" s="264">
        <v>11321.658</v>
      </c>
      <c r="BC12" s="59"/>
    </row>
    <row r="13" spans="1:55" ht="12.75" customHeight="1">
      <c r="A13" s="146" t="s">
        <v>498</v>
      </c>
      <c r="B13" s="143" t="s">
        <v>509</v>
      </c>
      <c r="C13" s="259"/>
      <c r="D13" s="294"/>
      <c r="E13" s="294"/>
      <c r="F13" s="294"/>
      <c r="G13" s="294"/>
      <c r="H13" s="294"/>
      <c r="I13" s="294"/>
      <c r="J13" s="294"/>
      <c r="K13" s="259"/>
      <c r="L13" s="294"/>
      <c r="M13" s="294"/>
      <c r="N13" s="294"/>
      <c r="O13" s="1"/>
      <c r="P13" s="50"/>
      <c r="Q13" s="358"/>
      <c r="R13" s="358"/>
      <c r="S13" s="358"/>
      <c r="T13" s="358"/>
      <c r="U13" s="358"/>
      <c r="V13" s="358"/>
      <c r="W13" s="358"/>
      <c r="X13" s="358"/>
      <c r="Y13" s="358"/>
      <c r="Z13" s="358"/>
      <c r="AA13" s="112">
        <v>0</v>
      </c>
      <c r="AB13" s="112">
        <v>0</v>
      </c>
      <c r="AC13" s="112">
        <v>0</v>
      </c>
      <c r="AD13" s="112">
        <v>0</v>
      </c>
      <c r="AE13" s="112">
        <v>0</v>
      </c>
      <c r="AF13" s="112">
        <v>0</v>
      </c>
      <c r="AG13" s="112">
        <v>0</v>
      </c>
      <c r="AH13" s="112">
        <v>0</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0</v>
      </c>
      <c r="AY13" s="112">
        <v>0</v>
      </c>
      <c r="AZ13" s="112">
        <v>0</v>
      </c>
      <c r="BA13" s="264">
        <v>0</v>
      </c>
      <c r="BC13" s="59"/>
    </row>
    <row r="14" spans="1:55" ht="12.75" customHeight="1">
      <c r="A14" s="146" t="s">
        <v>508</v>
      </c>
      <c r="B14" s="143" t="s">
        <v>507</v>
      </c>
      <c r="C14" s="259"/>
      <c r="D14" s="294"/>
      <c r="E14" s="294"/>
      <c r="F14" s="294"/>
      <c r="G14" s="294"/>
      <c r="H14" s="294"/>
      <c r="I14" s="294"/>
      <c r="J14" s="294"/>
      <c r="K14" s="259"/>
      <c r="L14" s="294"/>
      <c r="M14" s="294"/>
      <c r="N14" s="294"/>
      <c r="O14" s="1"/>
      <c r="P14" s="50"/>
      <c r="Q14" s="358"/>
      <c r="R14" s="358"/>
      <c r="S14" s="358"/>
      <c r="T14" s="358"/>
      <c r="U14" s="358"/>
      <c r="V14" s="358"/>
      <c r="W14" s="358"/>
      <c r="X14" s="358"/>
      <c r="Y14" s="358"/>
      <c r="Z14" s="358"/>
      <c r="AA14" s="112">
        <v>0</v>
      </c>
      <c r="AB14" s="112">
        <v>0</v>
      </c>
      <c r="AC14" s="112">
        <v>0</v>
      </c>
      <c r="AD14" s="112">
        <v>0</v>
      </c>
      <c r="AE14" s="112">
        <v>0</v>
      </c>
      <c r="AF14" s="112">
        <v>0</v>
      </c>
      <c r="AG14" s="112">
        <v>0</v>
      </c>
      <c r="AH14" s="112">
        <v>0</v>
      </c>
      <c r="AI14" s="112">
        <v>0</v>
      </c>
      <c r="AJ14" s="112">
        <v>0</v>
      </c>
      <c r="AK14" s="112">
        <v>0</v>
      </c>
      <c r="AL14" s="112">
        <v>0</v>
      </c>
      <c r="AM14" s="112">
        <v>0</v>
      </c>
      <c r="AN14" s="112">
        <v>0</v>
      </c>
      <c r="AO14" s="112">
        <v>0</v>
      </c>
      <c r="AP14" s="112">
        <v>0</v>
      </c>
      <c r="AQ14" s="112">
        <v>0</v>
      </c>
      <c r="AR14" s="112">
        <v>0</v>
      </c>
      <c r="AS14" s="112">
        <v>0</v>
      </c>
      <c r="AT14" s="112">
        <v>0</v>
      </c>
      <c r="AU14" s="112">
        <v>0</v>
      </c>
      <c r="AV14" s="112">
        <v>0</v>
      </c>
      <c r="AW14" s="112">
        <v>0</v>
      </c>
      <c r="AX14" s="112">
        <v>0</v>
      </c>
      <c r="AY14" s="112">
        <v>0</v>
      </c>
      <c r="AZ14" s="112">
        <v>0</v>
      </c>
      <c r="BA14" s="264">
        <v>0</v>
      </c>
      <c r="BC14" s="59"/>
    </row>
    <row r="15" spans="1:55" ht="12.75" customHeight="1">
      <c r="A15" s="146" t="s">
        <v>499</v>
      </c>
      <c r="B15" s="143" t="s">
        <v>506</v>
      </c>
      <c r="C15" s="259"/>
      <c r="D15" s="294"/>
      <c r="E15" s="294"/>
      <c r="F15" s="294"/>
      <c r="G15" s="294"/>
      <c r="H15" s="294"/>
      <c r="I15" s="294"/>
      <c r="J15" s="294"/>
      <c r="K15" s="259"/>
      <c r="L15" s="294"/>
      <c r="M15" s="294"/>
      <c r="N15" s="294"/>
      <c r="O15" s="1"/>
      <c r="P15" s="50"/>
      <c r="Q15" s="358"/>
      <c r="R15" s="358"/>
      <c r="S15" s="358"/>
      <c r="T15" s="358"/>
      <c r="U15" s="358"/>
      <c r="V15" s="358"/>
      <c r="W15" s="358"/>
      <c r="X15" s="358"/>
      <c r="Y15" s="358"/>
      <c r="Z15" s="358"/>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264">
        <v>0</v>
      </c>
      <c r="BC15" s="59"/>
    </row>
    <row r="16" spans="1:55" ht="22.5">
      <c r="A16" s="140" t="s">
        <v>17</v>
      </c>
      <c r="B16" s="226" t="s">
        <v>178</v>
      </c>
      <c r="C16" s="260">
        <v>232.6537697565751</v>
      </c>
      <c r="D16" s="295">
        <v>478.4833324796102</v>
      </c>
      <c r="E16" s="295">
        <v>727.9369497043273</v>
      </c>
      <c r="F16" s="295">
        <v>1000.775465136795</v>
      </c>
      <c r="G16" s="295">
        <v>206.83718362445293</v>
      </c>
      <c r="H16" s="295">
        <v>482.87146914360187</v>
      </c>
      <c r="I16" s="295">
        <v>739.7311341426628</v>
      </c>
      <c r="J16" s="295">
        <v>994.0538187033654</v>
      </c>
      <c r="K16" s="260">
        <v>200.64484550457883</v>
      </c>
      <c r="L16" s="295">
        <v>487.6082094011986</v>
      </c>
      <c r="M16" s="295">
        <v>750.6772869818611</v>
      </c>
      <c r="N16" s="295">
        <v>1022.5639011730156</v>
      </c>
      <c r="O16" s="3">
        <v>210.38582592017121</v>
      </c>
      <c r="P16" s="192">
        <v>495.2106134854099</v>
      </c>
      <c r="Q16" s="192">
        <v>747.7234051029875</v>
      </c>
      <c r="R16" s="192">
        <v>1032.905333492695</v>
      </c>
      <c r="S16" s="192">
        <v>224.297</v>
      </c>
      <c r="T16" s="192">
        <v>537.324</v>
      </c>
      <c r="U16" s="192">
        <v>796.02</v>
      </c>
      <c r="V16" s="192">
        <v>1101.889</v>
      </c>
      <c r="W16" s="192">
        <v>222.627</v>
      </c>
      <c r="X16" s="192">
        <v>537.774</v>
      </c>
      <c r="Y16" s="192">
        <v>804.697</v>
      </c>
      <c r="Z16" s="192">
        <v>1108.71</v>
      </c>
      <c r="AA16" s="192">
        <v>251.577</v>
      </c>
      <c r="AB16" s="192">
        <v>611.437</v>
      </c>
      <c r="AC16" s="192">
        <v>899.494</v>
      </c>
      <c r="AD16" s="192">
        <v>1263.504</v>
      </c>
      <c r="AE16" s="192">
        <v>429.703</v>
      </c>
      <c r="AF16" s="192">
        <v>791.571</v>
      </c>
      <c r="AG16" s="192">
        <v>1135.39</v>
      </c>
      <c r="AH16" s="192">
        <v>1489.562</v>
      </c>
      <c r="AI16" s="192">
        <v>306.224</v>
      </c>
      <c r="AJ16" s="192">
        <v>715.209</v>
      </c>
      <c r="AK16" s="192">
        <v>1057.777</v>
      </c>
      <c r="AL16" s="192">
        <v>1473.976</v>
      </c>
      <c r="AM16" s="192">
        <v>368.262</v>
      </c>
      <c r="AN16" s="192">
        <v>796.358</v>
      </c>
      <c r="AO16" s="192">
        <v>1184.707</v>
      </c>
      <c r="AP16" s="192">
        <v>7480.411</v>
      </c>
      <c r="AQ16" s="192">
        <v>2101.762</v>
      </c>
      <c r="AR16" s="192">
        <v>4197.922</v>
      </c>
      <c r="AS16" s="192">
        <v>6284.538</v>
      </c>
      <c r="AT16" s="192">
        <v>8452.339</v>
      </c>
      <c r="AU16" s="192">
        <v>2173.453</v>
      </c>
      <c r="AV16" s="192">
        <v>4462.241</v>
      </c>
      <c r="AW16" s="192">
        <v>6704.421</v>
      </c>
      <c r="AX16" s="192">
        <v>9021.914</v>
      </c>
      <c r="AY16" s="192">
        <v>2275.016</v>
      </c>
      <c r="AZ16" s="192">
        <v>4755.16</v>
      </c>
      <c r="BA16" s="265">
        <v>7166.339</v>
      </c>
      <c r="BC16" s="59"/>
    </row>
    <row r="17" spans="1:55" ht="12.75" customHeight="1" thickBot="1">
      <c r="A17" s="140" t="s">
        <v>18</v>
      </c>
      <c r="B17" s="226" t="s">
        <v>179</v>
      </c>
      <c r="C17" s="260">
        <v>3045.9160733291214</v>
      </c>
      <c r="D17" s="295">
        <v>4102.446770365565</v>
      </c>
      <c r="E17" s="295">
        <v>6377.633024285576</v>
      </c>
      <c r="F17" s="295">
        <v>10862.005623189396</v>
      </c>
      <c r="G17" s="295">
        <v>2.9168872117973144</v>
      </c>
      <c r="H17" s="295">
        <v>2.9168872117973144</v>
      </c>
      <c r="I17" s="295">
        <v>10.902043813068794</v>
      </c>
      <c r="J17" s="295">
        <v>10.902043813068794</v>
      </c>
      <c r="K17" s="260">
        <v>0</v>
      </c>
      <c r="L17" s="295">
        <v>0</v>
      </c>
      <c r="M17" s="295">
        <v>0</v>
      </c>
      <c r="N17" s="295">
        <v>0</v>
      </c>
      <c r="O17" s="3">
        <v>0</v>
      </c>
      <c r="P17" s="192">
        <v>0</v>
      </c>
      <c r="Q17" s="192">
        <v>0</v>
      </c>
      <c r="R17" s="192">
        <v>0</v>
      </c>
      <c r="S17" s="192">
        <v>0</v>
      </c>
      <c r="T17" s="192">
        <v>0</v>
      </c>
      <c r="U17" s="192">
        <v>0</v>
      </c>
      <c r="V17" s="192">
        <v>0</v>
      </c>
      <c r="W17" s="192">
        <v>0</v>
      </c>
      <c r="X17" s="192">
        <v>0</v>
      </c>
      <c r="Y17" s="192">
        <v>0</v>
      </c>
      <c r="Z17" s="192">
        <v>0</v>
      </c>
      <c r="AA17" s="192">
        <v>0</v>
      </c>
      <c r="AB17" s="192">
        <v>0</v>
      </c>
      <c r="AC17" s="192">
        <v>0</v>
      </c>
      <c r="AD17" s="192">
        <v>0</v>
      </c>
      <c r="AE17" s="192">
        <v>0</v>
      </c>
      <c r="AF17" s="192">
        <v>0</v>
      </c>
      <c r="AG17" s="192">
        <v>0</v>
      </c>
      <c r="AH17" s="192">
        <v>0</v>
      </c>
      <c r="AI17" s="192">
        <v>0</v>
      </c>
      <c r="AJ17" s="192">
        <v>0</v>
      </c>
      <c r="AK17" s="192">
        <v>0</v>
      </c>
      <c r="AL17" s="192">
        <v>0</v>
      </c>
      <c r="AM17" s="192">
        <v>0</v>
      </c>
      <c r="AN17" s="192">
        <v>0</v>
      </c>
      <c r="AO17" s="192">
        <v>0</v>
      </c>
      <c r="AP17" s="192">
        <v>0</v>
      </c>
      <c r="AQ17" s="192">
        <v>0</v>
      </c>
      <c r="AR17" s="192">
        <v>0</v>
      </c>
      <c r="AS17" s="192">
        <v>0</v>
      </c>
      <c r="AT17" s="192">
        <v>0</v>
      </c>
      <c r="AU17" s="192">
        <v>0</v>
      </c>
      <c r="AV17" s="192">
        <v>0</v>
      </c>
      <c r="AW17" s="192">
        <v>0</v>
      </c>
      <c r="AX17" s="192">
        <v>0</v>
      </c>
      <c r="AY17" s="192">
        <v>0</v>
      </c>
      <c r="AZ17" s="192">
        <v>0</v>
      </c>
      <c r="BA17" s="265">
        <v>0</v>
      </c>
      <c r="BC17" s="59"/>
    </row>
    <row r="18" spans="1:55" ht="13.5" hidden="1" thickBot="1">
      <c r="A18" s="141" t="s">
        <v>45</v>
      </c>
      <c r="B18" s="234" t="s">
        <v>307</v>
      </c>
      <c r="C18" s="261">
        <v>0</v>
      </c>
      <c r="D18" s="296">
        <v>0</v>
      </c>
      <c r="E18" s="296">
        <v>0</v>
      </c>
      <c r="F18" s="296">
        <v>0</v>
      </c>
      <c r="G18" s="296">
        <v>0</v>
      </c>
      <c r="H18" s="296">
        <v>0</v>
      </c>
      <c r="I18" s="296">
        <v>0</v>
      </c>
      <c r="J18" s="296">
        <v>0</v>
      </c>
      <c r="K18" s="261">
        <v>0</v>
      </c>
      <c r="L18" s="296">
        <v>0</v>
      </c>
      <c r="M18" s="296">
        <v>0</v>
      </c>
      <c r="N18" s="296">
        <v>0</v>
      </c>
      <c r="O18" s="10">
        <v>0</v>
      </c>
      <c r="P18" s="127">
        <v>0</v>
      </c>
      <c r="Q18" s="127">
        <v>0</v>
      </c>
      <c r="R18" s="127">
        <v>0</v>
      </c>
      <c r="S18" s="127">
        <v>0</v>
      </c>
      <c r="T18" s="127">
        <v>0</v>
      </c>
      <c r="U18" s="127">
        <v>0</v>
      </c>
      <c r="V18" s="127">
        <v>0</v>
      </c>
      <c r="W18" s="127">
        <v>0</v>
      </c>
      <c r="X18" s="127">
        <v>0</v>
      </c>
      <c r="Y18" s="127">
        <v>0.0020000000004074536</v>
      </c>
      <c r="Z18" s="127">
        <v>0</v>
      </c>
      <c r="AA18" s="127">
        <v>0</v>
      </c>
      <c r="AB18" s="127">
        <v>0</v>
      </c>
      <c r="AC18" s="127">
        <v>0</v>
      </c>
      <c r="AD18" s="127">
        <v>0</v>
      </c>
      <c r="AE18" s="127">
        <v>0</v>
      </c>
      <c r="AF18" s="127">
        <v>0</v>
      </c>
      <c r="AG18" s="127">
        <v>0</v>
      </c>
      <c r="AH18" s="127">
        <v>0</v>
      </c>
      <c r="AI18" s="127"/>
      <c r="AJ18" s="127"/>
      <c r="AK18" s="127"/>
      <c r="AL18" s="127"/>
      <c r="AM18" s="127"/>
      <c r="AN18" s="127"/>
      <c r="AO18" s="127"/>
      <c r="AP18" s="127"/>
      <c r="AQ18" s="127"/>
      <c r="AR18" s="127"/>
      <c r="AS18" s="127"/>
      <c r="AT18" s="127"/>
      <c r="AU18" s="127" t="s">
        <v>662</v>
      </c>
      <c r="AV18" s="127"/>
      <c r="AW18" s="127"/>
      <c r="AX18" s="127"/>
      <c r="AY18" s="127"/>
      <c r="AZ18" s="127"/>
      <c r="BA18" s="266"/>
      <c r="BC18" s="59"/>
    </row>
    <row r="19" spans="1:55" ht="12.75">
      <c r="A19" s="145" t="s">
        <v>19</v>
      </c>
      <c r="B19" s="224" t="s">
        <v>180</v>
      </c>
      <c r="C19" s="258">
        <v>7720.129652079386</v>
      </c>
      <c r="D19" s="293">
        <v>12273.47311626001</v>
      </c>
      <c r="E19" s="293">
        <v>15825.716700531017</v>
      </c>
      <c r="F19" s="293">
        <v>20583.646365131674</v>
      </c>
      <c r="G19" s="293">
        <v>4464.207659603531</v>
      </c>
      <c r="H19" s="293">
        <v>6614.976579529997</v>
      </c>
      <c r="I19" s="293">
        <v>9045.447948503423</v>
      </c>
      <c r="J19" s="293">
        <v>14839.416110323788</v>
      </c>
      <c r="K19" s="258">
        <v>4611.045184717218</v>
      </c>
      <c r="L19" s="293">
        <v>7933.473628493862</v>
      </c>
      <c r="M19" s="293">
        <v>12058.084473053656</v>
      </c>
      <c r="N19" s="293">
        <v>18724.09661868743</v>
      </c>
      <c r="O19" s="12">
        <v>12449.885031957701</v>
      </c>
      <c r="P19" s="81">
        <v>16329.907058013332</v>
      </c>
      <c r="Q19" s="81">
        <v>20770.987359206836</v>
      </c>
      <c r="R19" s="81">
        <v>27595.97554937081</v>
      </c>
      <c r="S19" s="81">
        <v>6888.681</v>
      </c>
      <c r="T19" s="81">
        <v>12359.266000000001</v>
      </c>
      <c r="U19" s="81">
        <v>18363.340000000004</v>
      </c>
      <c r="V19" s="81">
        <v>25804.719999999998</v>
      </c>
      <c r="W19" s="81">
        <v>6271.8640000000005</v>
      </c>
      <c r="X19" s="81">
        <v>12304.400000000001</v>
      </c>
      <c r="Y19" s="81">
        <v>18050.196000000004</v>
      </c>
      <c r="Z19" s="81">
        <v>29229.073</v>
      </c>
      <c r="AA19" s="81">
        <v>6947.021000000001</v>
      </c>
      <c r="AB19" s="81">
        <v>15208.660000000002</v>
      </c>
      <c r="AC19" s="81">
        <v>22636.276</v>
      </c>
      <c r="AD19" s="81">
        <v>33484.155</v>
      </c>
      <c r="AE19" s="81">
        <v>11424.264</v>
      </c>
      <c r="AF19" s="81">
        <v>19618.326000000005</v>
      </c>
      <c r="AG19" s="81">
        <v>27309.825</v>
      </c>
      <c r="AH19" s="81">
        <v>43274.646</v>
      </c>
      <c r="AI19" s="81">
        <v>10994.453000000001</v>
      </c>
      <c r="AJ19" s="81">
        <v>19278.564</v>
      </c>
      <c r="AK19" s="81">
        <v>29158.429</v>
      </c>
      <c r="AL19" s="81">
        <v>42913.654</v>
      </c>
      <c r="AM19" s="81">
        <v>11495.421</v>
      </c>
      <c r="AN19" s="81">
        <v>21159.097</v>
      </c>
      <c r="AO19" s="81">
        <v>30136.648</v>
      </c>
      <c r="AP19" s="81">
        <v>85927.758</v>
      </c>
      <c r="AQ19" s="81">
        <v>24075.987</v>
      </c>
      <c r="AR19" s="81">
        <v>40267.668</v>
      </c>
      <c r="AS19" s="81">
        <v>57410.729</v>
      </c>
      <c r="AT19" s="81">
        <v>80533.894</v>
      </c>
      <c r="AU19" s="81">
        <v>20048.505</v>
      </c>
      <c r="AV19" s="81">
        <v>40378.396</v>
      </c>
      <c r="AW19" s="81">
        <v>72024.683</v>
      </c>
      <c r="AX19" s="81">
        <v>97038.441</v>
      </c>
      <c r="AY19" s="81">
        <v>43639.285</v>
      </c>
      <c r="AZ19" s="81">
        <v>62963.073</v>
      </c>
      <c r="BA19" s="263">
        <v>82862.674</v>
      </c>
      <c r="BC19" s="59"/>
    </row>
    <row r="20" spans="1:55" ht="12.75" customHeight="1">
      <c r="A20" s="225" t="s">
        <v>20</v>
      </c>
      <c r="B20" s="143" t="s">
        <v>174</v>
      </c>
      <c r="C20" s="259">
        <v>5620.480247693525</v>
      </c>
      <c r="D20" s="294">
        <v>8276.405655061724</v>
      </c>
      <c r="E20" s="294">
        <v>10305.69120266817</v>
      </c>
      <c r="F20" s="294">
        <v>13289.779227209863</v>
      </c>
      <c r="G20" s="294">
        <v>4442.661111775118</v>
      </c>
      <c r="H20" s="294">
        <v>6552.287693297136</v>
      </c>
      <c r="I20" s="294">
        <v>8947.764952959858</v>
      </c>
      <c r="J20" s="294">
        <v>14709.546331551897</v>
      </c>
      <c r="K20" s="259">
        <v>4579.5371113425645</v>
      </c>
      <c r="L20" s="294">
        <v>7879.229486457107</v>
      </c>
      <c r="M20" s="294">
        <v>11972.874371802098</v>
      </c>
      <c r="N20" s="294">
        <v>18612.432484732584</v>
      </c>
      <c r="O20" s="1">
        <v>12401.938520554806</v>
      </c>
      <c r="P20" s="50">
        <v>16253.61409439901</v>
      </c>
      <c r="Q20" s="50">
        <v>20656.491710348833</v>
      </c>
      <c r="R20" s="50">
        <v>27446.832971923897</v>
      </c>
      <c r="S20" s="50">
        <v>6857.971</v>
      </c>
      <c r="T20" s="50">
        <v>12300.253</v>
      </c>
      <c r="U20" s="50">
        <v>18261.637000000002</v>
      </c>
      <c r="V20" s="50">
        <v>25669.714999999997</v>
      </c>
      <c r="W20" s="50">
        <v>6236.152</v>
      </c>
      <c r="X20" s="50">
        <v>12212.669000000002</v>
      </c>
      <c r="Y20" s="50">
        <v>17914.045000000002</v>
      </c>
      <c r="Z20" s="50">
        <v>29057.034</v>
      </c>
      <c r="AA20" s="50">
        <v>6903.9710000000005</v>
      </c>
      <c r="AB20" s="50">
        <v>15131.676000000001</v>
      </c>
      <c r="AC20" s="50">
        <v>22514.530000000002</v>
      </c>
      <c r="AD20" s="50">
        <v>33304.521</v>
      </c>
      <c r="AE20" s="50">
        <v>11365.524</v>
      </c>
      <c r="AF20" s="50">
        <v>19504.952000000005</v>
      </c>
      <c r="AG20" s="50">
        <v>27133.536</v>
      </c>
      <c r="AH20" s="50">
        <v>43037.764</v>
      </c>
      <c r="AI20" s="50">
        <v>10909.192000000001</v>
      </c>
      <c r="AJ20" s="50">
        <v>19121.477</v>
      </c>
      <c r="AK20" s="50">
        <v>28927.131</v>
      </c>
      <c r="AL20" s="50">
        <v>42610.578</v>
      </c>
      <c r="AM20" s="50">
        <v>11410.457</v>
      </c>
      <c r="AN20" s="50">
        <v>20976.661</v>
      </c>
      <c r="AO20" s="50">
        <v>29855.7</v>
      </c>
      <c r="AP20" s="50">
        <v>84383.249</v>
      </c>
      <c r="AQ20" s="50">
        <v>23715.925</v>
      </c>
      <c r="AR20" s="50">
        <v>39613.419</v>
      </c>
      <c r="AS20" s="50">
        <v>56317.77</v>
      </c>
      <c r="AT20" s="50">
        <v>78997.232</v>
      </c>
      <c r="AU20" s="50">
        <v>19596.415</v>
      </c>
      <c r="AV20" s="50">
        <v>39469.643</v>
      </c>
      <c r="AW20" s="50">
        <v>70605.423</v>
      </c>
      <c r="AX20" s="50">
        <v>95174.647</v>
      </c>
      <c r="AY20" s="50">
        <v>43194.898</v>
      </c>
      <c r="AZ20" s="50">
        <v>62050.487</v>
      </c>
      <c r="BA20" s="264">
        <v>81471.189</v>
      </c>
      <c r="BC20" s="59"/>
    </row>
    <row r="21" spans="1:55" ht="12.75">
      <c r="A21" s="146" t="s">
        <v>119</v>
      </c>
      <c r="B21" s="143" t="s">
        <v>309</v>
      </c>
      <c r="C21" s="259">
        <v>595.4690070062207</v>
      </c>
      <c r="D21" s="294">
        <v>1143.3429519467734</v>
      </c>
      <c r="E21" s="294">
        <v>1677.2670616558812</v>
      </c>
      <c r="F21" s="294">
        <v>2403.2504083642098</v>
      </c>
      <c r="G21" s="294">
        <v>361.93447959886396</v>
      </c>
      <c r="H21" s="294">
        <v>821.9290157711112</v>
      </c>
      <c r="I21" s="294">
        <v>1683.4039077751409</v>
      </c>
      <c r="J21" s="294">
        <v>3249.6442820473417</v>
      </c>
      <c r="K21" s="259">
        <v>1366.1518716455796</v>
      </c>
      <c r="L21" s="294">
        <v>2923.6188183334193</v>
      </c>
      <c r="M21" s="294">
        <v>4782.568112873575</v>
      </c>
      <c r="N21" s="294">
        <v>7871.052242161399</v>
      </c>
      <c r="O21" s="1">
        <v>1671.3749494880506</v>
      </c>
      <c r="P21" s="50">
        <v>5978.63984837878</v>
      </c>
      <c r="Q21" s="50">
        <v>4439.200687531659</v>
      </c>
      <c r="R21" s="50">
        <v>5368.084131564419</v>
      </c>
      <c r="S21" s="50">
        <v>623.427</v>
      </c>
      <c r="T21" s="50">
        <v>1347.149</v>
      </c>
      <c r="U21" s="50">
        <v>2515.597</v>
      </c>
      <c r="V21" s="50">
        <v>3982.742</v>
      </c>
      <c r="W21" s="50">
        <v>1367.649</v>
      </c>
      <c r="X21" s="50">
        <v>2342.646</v>
      </c>
      <c r="Y21" s="50">
        <v>4308.719</v>
      </c>
      <c r="Z21" s="50">
        <v>7632.069</v>
      </c>
      <c r="AA21" s="50">
        <v>1990.196</v>
      </c>
      <c r="AB21" s="50">
        <v>4679.996</v>
      </c>
      <c r="AC21" s="50">
        <v>6239.393</v>
      </c>
      <c r="AD21" s="50">
        <v>8528.042</v>
      </c>
      <c r="AE21" s="50">
        <v>1448.629</v>
      </c>
      <c r="AF21" s="50">
        <v>2546.945</v>
      </c>
      <c r="AG21" s="50">
        <v>3570.06</v>
      </c>
      <c r="AH21" s="50">
        <v>8502.547</v>
      </c>
      <c r="AI21" s="50">
        <v>3479.83</v>
      </c>
      <c r="AJ21" s="50">
        <v>4322.847</v>
      </c>
      <c r="AK21" s="50">
        <v>5846.627</v>
      </c>
      <c r="AL21" s="50">
        <v>7380.384</v>
      </c>
      <c r="AM21" s="50">
        <v>1838.481</v>
      </c>
      <c r="AN21" s="50">
        <v>3250.363</v>
      </c>
      <c r="AO21" s="50">
        <v>4798.068</v>
      </c>
      <c r="AP21" s="50">
        <v>38088.061</v>
      </c>
      <c r="AQ21" s="50">
        <v>13818.497</v>
      </c>
      <c r="AR21" s="50">
        <v>21874.122</v>
      </c>
      <c r="AS21" s="50">
        <v>30163.876</v>
      </c>
      <c r="AT21" s="50">
        <v>41141.231</v>
      </c>
      <c r="AU21" s="50">
        <v>10140.489</v>
      </c>
      <c r="AV21" s="50">
        <v>21737.629</v>
      </c>
      <c r="AW21" s="50">
        <v>30779.296</v>
      </c>
      <c r="AX21" s="50">
        <v>42836.696</v>
      </c>
      <c r="AY21" s="50">
        <v>23043.14</v>
      </c>
      <c r="AZ21" s="50">
        <v>33511.686</v>
      </c>
      <c r="BA21" s="264">
        <v>43266.077</v>
      </c>
      <c r="BC21" s="59"/>
    </row>
    <row r="22" spans="1:55" ht="12.75">
      <c r="A22" s="146" t="s">
        <v>120</v>
      </c>
      <c r="B22" s="143" t="s">
        <v>310</v>
      </c>
      <c r="C22" s="259">
        <v>5024.864684890808</v>
      </c>
      <c r="D22" s="294">
        <v>7132.13783643804</v>
      </c>
      <c r="E22" s="294">
        <v>8625.275325695357</v>
      </c>
      <c r="F22" s="294">
        <v>10880.083209543485</v>
      </c>
      <c r="G22" s="294">
        <v>4077.6560748089087</v>
      </c>
      <c r="H22" s="294">
        <v>5727.002122924741</v>
      </c>
      <c r="I22" s="294">
        <v>7260.7682938628695</v>
      </c>
      <c r="J22" s="294">
        <v>11455.3445910951</v>
      </c>
      <c r="K22" s="259">
        <v>3213.3269019527493</v>
      </c>
      <c r="L22" s="294">
        <v>4950.173874935259</v>
      </c>
      <c r="M22" s="294">
        <v>7182.770729819409</v>
      </c>
      <c r="N22" s="294">
        <v>10733.844713462075</v>
      </c>
      <c r="O22" s="1">
        <v>10726.666325177432</v>
      </c>
      <c r="P22" s="50">
        <v>10264.668385495814</v>
      </c>
      <c r="Q22" s="50">
        <v>16206.569683724054</v>
      </c>
      <c r="R22" s="50">
        <v>22067.38863182338</v>
      </c>
      <c r="S22" s="50">
        <v>6201.343</v>
      </c>
      <c r="T22" s="50">
        <v>10948.834</v>
      </c>
      <c r="U22" s="50">
        <v>15735.068</v>
      </c>
      <c r="V22" s="50">
        <v>21670.153</v>
      </c>
      <c r="W22" s="50">
        <v>4858.751</v>
      </c>
      <c r="X22" s="50">
        <v>9858.424</v>
      </c>
      <c r="Y22" s="50">
        <v>13550.947</v>
      </c>
      <c r="Z22" s="50">
        <v>21366.776</v>
      </c>
      <c r="AA22" s="50">
        <v>4810.703</v>
      </c>
      <c r="AB22" s="50">
        <v>10194.935</v>
      </c>
      <c r="AC22" s="50">
        <v>15725.7</v>
      </c>
      <c r="AD22" s="50">
        <v>23878.841</v>
      </c>
      <c r="AE22" s="50">
        <v>9536.993</v>
      </c>
      <c r="AF22" s="50">
        <v>16163.475</v>
      </c>
      <c r="AG22" s="50">
        <v>22244.351</v>
      </c>
      <c r="AH22" s="50">
        <v>32464.461</v>
      </c>
      <c r="AI22" s="50">
        <v>6600.583</v>
      </c>
      <c r="AJ22" s="50">
        <v>13283.24</v>
      </c>
      <c r="AK22" s="50">
        <v>20730.205</v>
      </c>
      <c r="AL22" s="50">
        <v>31548.019</v>
      </c>
      <c r="AM22" s="50">
        <v>8410.934</v>
      </c>
      <c r="AN22" s="50">
        <v>15585.859</v>
      </c>
      <c r="AO22" s="50">
        <v>21413.6</v>
      </c>
      <c r="AP22" s="50">
        <v>36990.441</v>
      </c>
      <c r="AQ22" s="50">
        <v>7071.82</v>
      </c>
      <c r="AR22" s="50">
        <v>12422.562</v>
      </c>
      <c r="AS22" s="50">
        <v>17736.05</v>
      </c>
      <c r="AT22" s="50">
        <v>25580.156</v>
      </c>
      <c r="AU22" s="50">
        <v>5799.547</v>
      </c>
      <c r="AV22" s="50">
        <v>10772.016</v>
      </c>
      <c r="AW22" s="50">
        <v>15781.748</v>
      </c>
      <c r="AX22" s="50">
        <v>23046.243</v>
      </c>
      <c r="AY22" s="50">
        <v>9720.902</v>
      </c>
      <c r="AZ22" s="50">
        <v>14425.531</v>
      </c>
      <c r="BA22" s="264">
        <v>19323.315</v>
      </c>
      <c r="BC22" s="59"/>
    </row>
    <row r="23" spans="1:55" ht="12.75">
      <c r="A23" s="146" t="s">
        <v>121</v>
      </c>
      <c r="B23" s="143" t="s">
        <v>311</v>
      </c>
      <c r="C23" s="259">
        <v>0.14655579649518216</v>
      </c>
      <c r="D23" s="294">
        <v>0.9248666769113437</v>
      </c>
      <c r="E23" s="294">
        <v>3.148815316930467</v>
      </c>
      <c r="F23" s="294">
        <v>6.4456093021667495</v>
      </c>
      <c r="G23" s="294">
        <v>3.070557367345661</v>
      </c>
      <c r="H23" s="294">
        <v>3.3565546012828613</v>
      </c>
      <c r="I23" s="294">
        <v>3.592751321847912</v>
      </c>
      <c r="J23" s="294">
        <v>4.5574584094569754</v>
      </c>
      <c r="K23" s="259">
        <v>0.0583377442359463</v>
      </c>
      <c r="L23" s="294">
        <v>5.4367931884280685</v>
      </c>
      <c r="M23" s="294">
        <v>7.535529109111502</v>
      </c>
      <c r="N23" s="294">
        <v>7.535529109111502</v>
      </c>
      <c r="O23" s="1">
        <v>3.897245889323339</v>
      </c>
      <c r="P23" s="50">
        <v>10.305860524413635</v>
      </c>
      <c r="Q23" s="50">
        <v>10.721339093118424</v>
      </c>
      <c r="R23" s="50">
        <v>11.360208536092566</v>
      </c>
      <c r="S23" s="50">
        <v>2.491</v>
      </c>
      <c r="T23" s="50">
        <v>4.27</v>
      </c>
      <c r="U23" s="50">
        <v>10.972</v>
      </c>
      <c r="V23" s="50">
        <v>16.82</v>
      </c>
      <c r="W23" s="50">
        <v>9.752</v>
      </c>
      <c r="X23" s="50">
        <v>11.599</v>
      </c>
      <c r="Y23" s="50">
        <v>54.379</v>
      </c>
      <c r="Z23" s="50">
        <v>58.189</v>
      </c>
      <c r="AA23" s="50">
        <v>11.77</v>
      </c>
      <c r="AB23" s="50">
        <v>24.474</v>
      </c>
      <c r="AC23" s="50">
        <v>62.539</v>
      </c>
      <c r="AD23" s="50">
        <v>110.69</v>
      </c>
      <c r="AE23" s="50">
        <v>0.415</v>
      </c>
      <c r="AF23" s="50">
        <v>44.614</v>
      </c>
      <c r="AG23" s="50">
        <v>52.603</v>
      </c>
      <c r="AH23" s="50">
        <v>101.194</v>
      </c>
      <c r="AI23" s="50">
        <v>23.387</v>
      </c>
      <c r="AJ23" s="50">
        <v>54.573</v>
      </c>
      <c r="AK23" s="50">
        <v>90.885</v>
      </c>
      <c r="AL23" s="50">
        <v>96.471</v>
      </c>
      <c r="AM23" s="50">
        <v>12.053</v>
      </c>
      <c r="AN23" s="50">
        <v>20.656</v>
      </c>
      <c r="AO23" s="50">
        <v>73.184</v>
      </c>
      <c r="AP23" s="50">
        <v>2157.253</v>
      </c>
      <c r="AQ23" s="50">
        <v>412.034</v>
      </c>
      <c r="AR23" s="50">
        <v>869.798</v>
      </c>
      <c r="AS23" s="50">
        <v>1515.129</v>
      </c>
      <c r="AT23" s="50">
        <v>2116.02</v>
      </c>
      <c r="AU23" s="50">
        <v>702.95</v>
      </c>
      <c r="AV23" s="50">
        <v>1548.892</v>
      </c>
      <c r="AW23" s="50">
        <v>2293.823</v>
      </c>
      <c r="AX23" s="50">
        <v>3581.767</v>
      </c>
      <c r="AY23" s="50">
        <v>924.503</v>
      </c>
      <c r="AZ23" s="50">
        <v>2011.954</v>
      </c>
      <c r="BA23" s="264">
        <v>2973.106</v>
      </c>
      <c r="BC23" s="59"/>
    </row>
    <row r="24" spans="1:55" ht="12.75">
      <c r="A24" s="146" t="s">
        <v>497</v>
      </c>
      <c r="B24" s="143" t="s">
        <v>505</v>
      </c>
      <c r="C24" s="259"/>
      <c r="D24" s="294"/>
      <c r="E24" s="294"/>
      <c r="F24" s="294"/>
      <c r="G24" s="294"/>
      <c r="H24" s="294"/>
      <c r="I24" s="294"/>
      <c r="J24" s="294"/>
      <c r="K24" s="259"/>
      <c r="L24" s="294"/>
      <c r="M24" s="294"/>
      <c r="N24" s="294"/>
      <c r="O24" s="1"/>
      <c r="P24" s="50"/>
      <c r="Q24" s="358"/>
      <c r="R24" s="358"/>
      <c r="S24" s="358"/>
      <c r="T24" s="358"/>
      <c r="U24" s="358"/>
      <c r="V24" s="358"/>
      <c r="W24" s="358"/>
      <c r="X24" s="358"/>
      <c r="Y24" s="358"/>
      <c r="Z24" s="358"/>
      <c r="AA24" s="112">
        <v>91.302</v>
      </c>
      <c r="AB24" s="112">
        <v>232.271</v>
      </c>
      <c r="AC24" s="112">
        <v>486.898</v>
      </c>
      <c r="AD24" s="112">
        <v>786.948</v>
      </c>
      <c r="AE24" s="112">
        <v>379.487</v>
      </c>
      <c r="AF24" s="112">
        <v>749.918</v>
      </c>
      <c r="AG24" s="112">
        <v>1266.522</v>
      </c>
      <c r="AH24" s="112">
        <v>1969.562</v>
      </c>
      <c r="AI24" s="112">
        <v>805.392</v>
      </c>
      <c r="AJ24" s="112">
        <v>1460.817</v>
      </c>
      <c r="AK24" s="112">
        <v>2259.414</v>
      </c>
      <c r="AL24" s="112">
        <v>3585.704</v>
      </c>
      <c r="AM24" s="112">
        <v>1148.989</v>
      </c>
      <c r="AN24" s="112">
        <v>2119.783</v>
      </c>
      <c r="AO24" s="112">
        <v>3570.848</v>
      </c>
      <c r="AP24" s="112">
        <v>7147.494</v>
      </c>
      <c r="AQ24" s="112">
        <v>2413.574</v>
      </c>
      <c r="AR24" s="112">
        <v>4446.937</v>
      </c>
      <c r="AS24" s="112">
        <v>6902.715</v>
      </c>
      <c r="AT24" s="112">
        <v>10159.825</v>
      </c>
      <c r="AU24" s="112">
        <v>2953.429</v>
      </c>
      <c r="AV24" s="112">
        <v>5411.106</v>
      </c>
      <c r="AW24" s="112">
        <v>21750.556</v>
      </c>
      <c r="AX24" s="112">
        <v>25709.941</v>
      </c>
      <c r="AY24" s="112">
        <v>9506.353</v>
      </c>
      <c r="AZ24" s="112">
        <v>12101.316</v>
      </c>
      <c r="BA24" s="264">
        <v>15908.691</v>
      </c>
      <c r="BC24" s="59"/>
    </row>
    <row r="25" spans="1:55" ht="12.75">
      <c r="A25" s="146" t="s">
        <v>498</v>
      </c>
      <c r="B25" s="143" t="s">
        <v>509</v>
      </c>
      <c r="C25" s="259"/>
      <c r="D25" s="294"/>
      <c r="E25" s="294"/>
      <c r="F25" s="294"/>
      <c r="G25" s="294"/>
      <c r="H25" s="294"/>
      <c r="I25" s="294"/>
      <c r="J25" s="294"/>
      <c r="K25" s="259"/>
      <c r="L25" s="294"/>
      <c r="M25" s="294"/>
      <c r="N25" s="294"/>
      <c r="O25" s="1"/>
      <c r="P25" s="50"/>
      <c r="Q25" s="358"/>
      <c r="R25" s="358"/>
      <c r="S25" s="358"/>
      <c r="T25" s="358"/>
      <c r="U25" s="358"/>
      <c r="V25" s="358"/>
      <c r="W25" s="358"/>
      <c r="X25" s="358"/>
      <c r="Y25" s="358"/>
      <c r="Z25" s="358"/>
      <c r="AA25" s="112">
        <v>0</v>
      </c>
      <c r="AB25" s="112">
        <v>0</v>
      </c>
      <c r="AC25" s="112">
        <v>0</v>
      </c>
      <c r="AD25" s="112">
        <v>0</v>
      </c>
      <c r="AE25" s="112">
        <v>0</v>
      </c>
      <c r="AF25" s="112">
        <v>0</v>
      </c>
      <c r="AG25" s="112">
        <v>0</v>
      </c>
      <c r="AH25" s="112">
        <v>0</v>
      </c>
      <c r="AI25" s="112">
        <v>0</v>
      </c>
      <c r="AJ25" s="112">
        <v>0</v>
      </c>
      <c r="AK25" s="112">
        <v>0</v>
      </c>
      <c r="AL25" s="112">
        <v>0</v>
      </c>
      <c r="AM25" s="112">
        <v>0</v>
      </c>
      <c r="AN25" s="112">
        <v>0</v>
      </c>
      <c r="AO25" s="112">
        <v>0</v>
      </c>
      <c r="AP25" s="112">
        <v>0</v>
      </c>
      <c r="AQ25" s="112">
        <v>0</v>
      </c>
      <c r="AR25" s="112">
        <v>0</v>
      </c>
      <c r="AS25" s="112">
        <v>0</v>
      </c>
      <c r="AT25" s="112">
        <v>0</v>
      </c>
      <c r="AU25" s="112">
        <v>0</v>
      </c>
      <c r="AV25" s="112">
        <v>0</v>
      </c>
      <c r="AW25" s="112">
        <v>0</v>
      </c>
      <c r="AX25" s="112">
        <v>0</v>
      </c>
      <c r="AY25" s="112">
        <v>0</v>
      </c>
      <c r="AZ25" s="112">
        <v>0</v>
      </c>
      <c r="BA25" s="264">
        <v>0</v>
      </c>
      <c r="BC25" s="59"/>
    </row>
    <row r="26" spans="1:55" ht="12.75">
      <c r="A26" s="146" t="s">
        <v>508</v>
      </c>
      <c r="B26" s="143" t="s">
        <v>507</v>
      </c>
      <c r="C26" s="259"/>
      <c r="D26" s="294"/>
      <c r="E26" s="294"/>
      <c r="F26" s="294"/>
      <c r="G26" s="294"/>
      <c r="H26" s="294"/>
      <c r="I26" s="294"/>
      <c r="J26" s="294"/>
      <c r="K26" s="259"/>
      <c r="L26" s="294"/>
      <c r="M26" s="294"/>
      <c r="N26" s="294"/>
      <c r="O26" s="1"/>
      <c r="P26" s="50"/>
      <c r="Q26" s="358"/>
      <c r="R26" s="358"/>
      <c r="S26" s="358"/>
      <c r="T26" s="358"/>
      <c r="U26" s="358"/>
      <c r="V26" s="358"/>
      <c r="W26" s="358"/>
      <c r="X26" s="358"/>
      <c r="Y26" s="358"/>
      <c r="Z26" s="358"/>
      <c r="AA26" s="112">
        <v>0</v>
      </c>
      <c r="AB26" s="112">
        <v>0</v>
      </c>
      <c r="AC26" s="112">
        <v>0</v>
      </c>
      <c r="AD26" s="112">
        <v>0</v>
      </c>
      <c r="AE26" s="112">
        <v>0</v>
      </c>
      <c r="AF26" s="112">
        <v>0</v>
      </c>
      <c r="AG26" s="112">
        <v>0</v>
      </c>
      <c r="AH26" s="112">
        <v>0</v>
      </c>
      <c r="AI26" s="112">
        <v>0</v>
      </c>
      <c r="AJ26" s="112">
        <v>0</v>
      </c>
      <c r="AK26" s="112">
        <v>0</v>
      </c>
      <c r="AL26" s="112">
        <v>0</v>
      </c>
      <c r="AM26" s="112">
        <v>0</v>
      </c>
      <c r="AN26" s="112">
        <v>0</v>
      </c>
      <c r="AO26" s="112">
        <v>0</v>
      </c>
      <c r="AP26" s="112">
        <v>0</v>
      </c>
      <c r="AQ26" s="112">
        <v>0</v>
      </c>
      <c r="AR26" s="112">
        <v>0</v>
      </c>
      <c r="AS26" s="112">
        <v>0</v>
      </c>
      <c r="AT26" s="112">
        <v>0</v>
      </c>
      <c r="AU26" s="112">
        <v>0</v>
      </c>
      <c r="AV26" s="112">
        <v>0</v>
      </c>
      <c r="AW26" s="112">
        <v>0</v>
      </c>
      <c r="AX26" s="112">
        <v>0</v>
      </c>
      <c r="AY26" s="112">
        <v>0</v>
      </c>
      <c r="AZ26" s="112">
        <v>0</v>
      </c>
      <c r="BA26" s="264">
        <v>0</v>
      </c>
      <c r="BC26" s="59"/>
    </row>
    <row r="27" spans="1:55" ht="12.75">
      <c r="A27" s="146" t="s">
        <v>499</v>
      </c>
      <c r="B27" s="143" t="s">
        <v>506</v>
      </c>
      <c r="C27" s="259"/>
      <c r="D27" s="294"/>
      <c r="E27" s="294"/>
      <c r="F27" s="294"/>
      <c r="G27" s="294"/>
      <c r="H27" s="294"/>
      <c r="I27" s="294"/>
      <c r="J27" s="294"/>
      <c r="K27" s="259"/>
      <c r="L27" s="294"/>
      <c r="M27" s="294"/>
      <c r="N27" s="294"/>
      <c r="O27" s="1"/>
      <c r="P27" s="50"/>
      <c r="Q27" s="358"/>
      <c r="R27" s="358"/>
      <c r="S27" s="358"/>
      <c r="T27" s="358"/>
      <c r="U27" s="358"/>
      <c r="V27" s="358"/>
      <c r="W27" s="358"/>
      <c r="X27" s="358"/>
      <c r="Y27" s="358"/>
      <c r="Z27" s="358"/>
      <c r="AA27" s="112">
        <v>0</v>
      </c>
      <c r="AB27" s="112">
        <v>0</v>
      </c>
      <c r="AC27" s="112">
        <v>0</v>
      </c>
      <c r="AD27" s="112">
        <v>0</v>
      </c>
      <c r="AE27" s="112">
        <v>0</v>
      </c>
      <c r="AF27" s="112">
        <v>0</v>
      </c>
      <c r="AG27" s="112">
        <v>0</v>
      </c>
      <c r="AH27" s="112">
        <v>0</v>
      </c>
      <c r="AI27" s="112">
        <v>0</v>
      </c>
      <c r="AJ27" s="112">
        <v>0</v>
      </c>
      <c r="AK27" s="112">
        <v>0</v>
      </c>
      <c r="AL27" s="112">
        <v>0</v>
      </c>
      <c r="AM27" s="112">
        <v>0</v>
      </c>
      <c r="AN27" s="112">
        <v>0</v>
      </c>
      <c r="AO27" s="112">
        <v>0</v>
      </c>
      <c r="AP27" s="112">
        <v>0</v>
      </c>
      <c r="AQ27" s="112">
        <v>0</v>
      </c>
      <c r="AR27" s="112">
        <v>0</v>
      </c>
      <c r="AS27" s="112">
        <v>0</v>
      </c>
      <c r="AT27" s="112">
        <v>0</v>
      </c>
      <c r="AU27" s="112">
        <v>0</v>
      </c>
      <c r="AV27" s="112">
        <v>0</v>
      </c>
      <c r="AW27" s="112">
        <v>0</v>
      </c>
      <c r="AX27" s="112">
        <v>0</v>
      </c>
      <c r="AY27" s="112">
        <v>0</v>
      </c>
      <c r="AZ27" s="112">
        <v>0</v>
      </c>
      <c r="BA27" s="264">
        <v>0</v>
      </c>
      <c r="BC27" s="59"/>
    </row>
    <row r="28" spans="1:55" ht="22.5">
      <c r="A28" s="140" t="s">
        <v>21</v>
      </c>
      <c r="B28" s="226" t="s">
        <v>178</v>
      </c>
      <c r="C28" s="259">
        <v>39.41639489815084</v>
      </c>
      <c r="D28" s="294">
        <v>59.92282343299127</v>
      </c>
      <c r="E28" s="294">
        <v>127.958861930211</v>
      </c>
      <c r="F28" s="294">
        <v>215.14390925492742</v>
      </c>
      <c r="G28" s="294">
        <v>20.193396736501217</v>
      </c>
      <c r="H28" s="294">
        <v>58.04036402752403</v>
      </c>
      <c r="I28" s="294">
        <v>92.08399496872528</v>
      </c>
      <c r="J28" s="294">
        <v>119.53403793945397</v>
      </c>
      <c r="K28" s="259">
        <v>27.472808919698807</v>
      </c>
      <c r="L28" s="294">
        <v>54.24414203675562</v>
      </c>
      <c r="M28" s="294">
        <v>85.21010125155804</v>
      </c>
      <c r="N28" s="294">
        <v>111.66413395484373</v>
      </c>
      <c r="O28" s="1">
        <v>47.94651140289469</v>
      </c>
      <c r="P28" s="50">
        <v>76.29296361432206</v>
      </c>
      <c r="Q28" s="50">
        <v>114.4956488580031</v>
      </c>
      <c r="R28" s="50">
        <v>149.14257744691264</v>
      </c>
      <c r="S28" s="50">
        <v>30.71</v>
      </c>
      <c r="T28" s="50">
        <v>59.013</v>
      </c>
      <c r="U28" s="50">
        <v>101.703</v>
      </c>
      <c r="V28" s="50">
        <v>135.005</v>
      </c>
      <c r="W28" s="50">
        <v>35.712</v>
      </c>
      <c r="X28" s="50">
        <v>91.731</v>
      </c>
      <c r="Y28" s="50">
        <v>136.151</v>
      </c>
      <c r="Z28" s="50">
        <v>172.039</v>
      </c>
      <c r="AA28" s="50">
        <v>43.05</v>
      </c>
      <c r="AB28" s="50">
        <v>76.984</v>
      </c>
      <c r="AC28" s="50">
        <v>121.746</v>
      </c>
      <c r="AD28" s="50">
        <v>179.634</v>
      </c>
      <c r="AE28" s="50">
        <v>58.74</v>
      </c>
      <c r="AF28" s="50">
        <v>113.374</v>
      </c>
      <c r="AG28" s="50">
        <v>176.289</v>
      </c>
      <c r="AH28" s="50">
        <v>236.882</v>
      </c>
      <c r="AI28" s="50">
        <v>85.261</v>
      </c>
      <c r="AJ28" s="50">
        <v>157.087</v>
      </c>
      <c r="AK28" s="50">
        <v>231.298</v>
      </c>
      <c r="AL28" s="50">
        <v>303.076</v>
      </c>
      <c r="AM28" s="50">
        <v>84.964</v>
      </c>
      <c r="AN28" s="50">
        <v>182.436</v>
      </c>
      <c r="AO28" s="50">
        <v>280.948</v>
      </c>
      <c r="AP28" s="50">
        <v>1527.212</v>
      </c>
      <c r="AQ28" s="50">
        <v>360.062</v>
      </c>
      <c r="AR28" s="50">
        <v>654.249</v>
      </c>
      <c r="AS28" s="50">
        <v>1092.959</v>
      </c>
      <c r="AT28" s="50">
        <v>1536.662</v>
      </c>
      <c r="AU28" s="50">
        <v>452.09</v>
      </c>
      <c r="AV28" s="50">
        <v>908.753</v>
      </c>
      <c r="AW28" s="50">
        <v>1419.26</v>
      </c>
      <c r="AX28" s="50">
        <v>1863.794</v>
      </c>
      <c r="AY28" s="50">
        <v>444.387</v>
      </c>
      <c r="AZ28" s="50">
        <v>912.586</v>
      </c>
      <c r="BA28" s="264">
        <v>1391.485</v>
      </c>
      <c r="BC28" s="59"/>
    </row>
    <row r="29" spans="1:55" ht="12.75" customHeight="1" thickBot="1">
      <c r="A29" s="140" t="s">
        <v>22</v>
      </c>
      <c r="B29" s="226" t="s">
        <v>179</v>
      </c>
      <c r="C29" s="260">
        <v>2060.2330094877093</v>
      </c>
      <c r="D29" s="295">
        <v>3937.1446377652946</v>
      </c>
      <c r="E29" s="295">
        <v>5392.066635932635</v>
      </c>
      <c r="F29" s="295">
        <v>7078.723228666883</v>
      </c>
      <c r="G29" s="295">
        <v>1.3531510919118275</v>
      </c>
      <c r="H29" s="295">
        <v>4.648522205337477</v>
      </c>
      <c r="I29" s="295">
        <v>5.599000574840212</v>
      </c>
      <c r="J29" s="295">
        <v>10.335740832436924</v>
      </c>
      <c r="K29" s="260">
        <v>4.035264454954724</v>
      </c>
      <c r="L29" s="295">
        <v>0</v>
      </c>
      <c r="M29" s="295">
        <v>0</v>
      </c>
      <c r="N29" s="295">
        <v>0</v>
      </c>
      <c r="O29" s="3">
        <v>0</v>
      </c>
      <c r="P29" s="192">
        <v>0</v>
      </c>
      <c r="Q29" s="192">
        <v>0</v>
      </c>
      <c r="R29" s="192">
        <v>0</v>
      </c>
      <c r="S29" s="192">
        <v>0</v>
      </c>
      <c r="T29" s="192">
        <v>0</v>
      </c>
      <c r="U29" s="192">
        <v>0</v>
      </c>
      <c r="V29" s="192">
        <v>0</v>
      </c>
      <c r="W29" s="192">
        <v>0</v>
      </c>
      <c r="X29" s="192">
        <v>0</v>
      </c>
      <c r="Y29" s="192">
        <v>0</v>
      </c>
      <c r="Z29" s="192">
        <v>0</v>
      </c>
      <c r="AA29" s="192">
        <v>0</v>
      </c>
      <c r="AB29" s="192">
        <v>0</v>
      </c>
      <c r="AC29" s="192">
        <v>0</v>
      </c>
      <c r="AD29" s="192">
        <v>0</v>
      </c>
      <c r="AE29" s="192">
        <v>0</v>
      </c>
      <c r="AF29" s="192">
        <v>0</v>
      </c>
      <c r="AG29" s="192">
        <v>0</v>
      </c>
      <c r="AH29" s="192">
        <v>0</v>
      </c>
      <c r="AI29" s="192">
        <v>0</v>
      </c>
      <c r="AJ29" s="192">
        <v>0</v>
      </c>
      <c r="AK29" s="192">
        <v>0</v>
      </c>
      <c r="AL29" s="192">
        <v>0</v>
      </c>
      <c r="AM29" s="192">
        <v>0</v>
      </c>
      <c r="AN29" s="192">
        <v>0</v>
      </c>
      <c r="AO29" s="192">
        <v>0</v>
      </c>
      <c r="AP29" s="192">
        <v>17.297</v>
      </c>
      <c r="AQ29" s="192">
        <v>0</v>
      </c>
      <c r="AR29" s="192">
        <v>0</v>
      </c>
      <c r="AS29" s="192">
        <v>0</v>
      </c>
      <c r="AT29" s="192">
        <v>0</v>
      </c>
      <c r="AU29" s="192">
        <v>0</v>
      </c>
      <c r="AV29" s="192">
        <v>0</v>
      </c>
      <c r="AW29" s="192">
        <v>0</v>
      </c>
      <c r="AX29" s="192">
        <v>0</v>
      </c>
      <c r="AY29" s="192">
        <v>0</v>
      </c>
      <c r="AZ29" s="192">
        <v>0</v>
      </c>
      <c r="BA29" s="265">
        <v>0</v>
      </c>
      <c r="BC29" s="59"/>
    </row>
    <row r="30" spans="1:55" ht="13.5" customHeight="1" hidden="1" thickBot="1">
      <c r="A30" s="141" t="s">
        <v>46</v>
      </c>
      <c r="B30" s="234" t="s">
        <v>307</v>
      </c>
      <c r="C30" s="261">
        <v>0</v>
      </c>
      <c r="D30" s="296">
        <v>0</v>
      </c>
      <c r="E30" s="296">
        <v>0</v>
      </c>
      <c r="F30" s="296">
        <v>0</v>
      </c>
      <c r="G30" s="296">
        <v>0</v>
      </c>
      <c r="H30" s="296">
        <v>0</v>
      </c>
      <c r="I30" s="296">
        <v>0</v>
      </c>
      <c r="J30" s="296">
        <v>0</v>
      </c>
      <c r="K30" s="261">
        <v>0</v>
      </c>
      <c r="L30" s="296">
        <v>0</v>
      </c>
      <c r="M30" s="296">
        <v>0</v>
      </c>
      <c r="N30" s="296">
        <v>0</v>
      </c>
      <c r="O30" s="10">
        <v>0</v>
      </c>
      <c r="P30" s="127">
        <v>0</v>
      </c>
      <c r="Q30" s="127">
        <v>0</v>
      </c>
      <c r="R30" s="127">
        <v>0</v>
      </c>
      <c r="S30" s="127">
        <v>0</v>
      </c>
      <c r="T30" s="127">
        <v>0</v>
      </c>
      <c r="U30" s="127">
        <v>0</v>
      </c>
      <c r="V30" s="127">
        <v>0</v>
      </c>
      <c r="W30" s="127">
        <v>0</v>
      </c>
      <c r="X30" s="127">
        <v>0</v>
      </c>
      <c r="Y30" s="127">
        <v>0</v>
      </c>
      <c r="Z30" s="127">
        <v>0</v>
      </c>
      <c r="AA30" s="127">
        <v>0</v>
      </c>
      <c r="AB30" s="127">
        <v>0</v>
      </c>
      <c r="AC30" s="127">
        <v>0</v>
      </c>
      <c r="AD30" s="127">
        <v>0</v>
      </c>
      <c r="AE30" s="127">
        <v>0</v>
      </c>
      <c r="AF30" s="127">
        <v>0</v>
      </c>
      <c r="AG30" s="127">
        <v>0</v>
      </c>
      <c r="AH30" s="127">
        <v>0</v>
      </c>
      <c r="AI30" s="127"/>
      <c r="AJ30" s="127"/>
      <c r="AK30" s="127"/>
      <c r="AL30" s="127"/>
      <c r="AM30" s="127"/>
      <c r="AN30" s="127"/>
      <c r="AO30" s="127"/>
      <c r="AP30" s="127"/>
      <c r="AQ30" s="127"/>
      <c r="AR30" s="127"/>
      <c r="AS30" s="127"/>
      <c r="AT30" s="127"/>
      <c r="AU30" s="127"/>
      <c r="AV30" s="127"/>
      <c r="AW30" s="127"/>
      <c r="AX30" s="127"/>
      <c r="AY30" s="127"/>
      <c r="AZ30" s="127"/>
      <c r="BA30" s="266"/>
      <c r="BC30" s="59"/>
    </row>
    <row r="31" spans="1:55" ht="13.5" thickBot="1">
      <c r="A31" s="70" t="s">
        <v>105</v>
      </c>
      <c r="B31" s="205" t="s">
        <v>263</v>
      </c>
      <c r="C31" s="469"/>
      <c r="D31" s="469"/>
      <c r="E31" s="469"/>
      <c r="F31" s="469"/>
      <c r="G31" s="469"/>
      <c r="H31" s="470"/>
      <c r="I31" s="470"/>
      <c r="J31" s="470"/>
      <c r="K31" s="471"/>
      <c r="L31" s="471"/>
      <c r="M31" s="471"/>
      <c r="N31" s="471"/>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3"/>
      <c r="BC31" s="59"/>
    </row>
    <row r="32" spans="1:55" ht="12.75" customHeight="1">
      <c r="A32" s="145" t="s">
        <v>42</v>
      </c>
      <c r="B32" s="224" t="s">
        <v>264</v>
      </c>
      <c r="C32" s="12"/>
      <c r="D32" s="81"/>
      <c r="E32" s="81"/>
      <c r="F32" s="81"/>
      <c r="G32" s="81"/>
      <c r="H32" s="81"/>
      <c r="I32" s="81"/>
      <c r="J32" s="81"/>
      <c r="K32" s="12"/>
      <c r="L32" s="81"/>
      <c r="M32" s="81"/>
      <c r="N32" s="81"/>
      <c r="O32" s="12"/>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263"/>
      <c r="BC32" s="59"/>
    </row>
    <row r="33" spans="1:55" ht="12.75" customHeight="1">
      <c r="A33" s="239" t="s">
        <v>301</v>
      </c>
      <c r="B33" s="254" t="s">
        <v>303</v>
      </c>
      <c r="C33" s="77">
        <v>4679.344454499405</v>
      </c>
      <c r="D33" s="298">
        <v>8958.1547629211</v>
      </c>
      <c r="E33" s="298">
        <v>14285.147779466251</v>
      </c>
      <c r="F33" s="298">
        <v>23859.78025167756</v>
      </c>
      <c r="G33" s="298">
        <v>2189.2177619933864</v>
      </c>
      <c r="H33" s="298">
        <v>5632.752517060231</v>
      </c>
      <c r="I33" s="298">
        <v>9856.583058719072</v>
      </c>
      <c r="J33" s="298">
        <v>11822.180864081587</v>
      </c>
      <c r="K33" s="77">
        <v>2119.003306754088</v>
      </c>
      <c r="L33" s="298">
        <v>3739.396759267163</v>
      </c>
      <c r="M33" s="298">
        <v>5178.328524026611</v>
      </c>
      <c r="N33" s="298">
        <v>10909.745818179754</v>
      </c>
      <c r="O33" s="77">
        <v>2215.900877058184</v>
      </c>
      <c r="P33" s="298">
        <v>4288.508602682968</v>
      </c>
      <c r="Q33" s="298">
        <v>6463.642779494709</v>
      </c>
      <c r="R33" s="298">
        <v>10791.192138917822</v>
      </c>
      <c r="S33" s="298">
        <v>1765.2959999999994</v>
      </c>
      <c r="T33" s="298">
        <v>3822.2249999999985</v>
      </c>
      <c r="U33" s="298">
        <v>6413.146000000001</v>
      </c>
      <c r="V33" s="298">
        <v>12297.09</v>
      </c>
      <c r="W33" s="298">
        <v>3181.5520000000006</v>
      </c>
      <c r="X33" s="298">
        <v>8530.688999999998</v>
      </c>
      <c r="Y33" s="298">
        <v>11899.351999999999</v>
      </c>
      <c r="Z33" s="298">
        <v>18402.593999999994</v>
      </c>
      <c r="AA33" s="298">
        <v>604.1049999999996</v>
      </c>
      <c r="AB33" s="298">
        <v>1209.7260000000024</v>
      </c>
      <c r="AC33" s="298">
        <v>2005.390999999996</v>
      </c>
      <c r="AD33" s="298">
        <v>4971.4330000000045</v>
      </c>
      <c r="AE33" s="298">
        <v>850.1180000000004</v>
      </c>
      <c r="AF33" s="298">
        <v>1434.951000000001</v>
      </c>
      <c r="AG33" s="298">
        <v>1838.0540000000037</v>
      </c>
      <c r="AH33" s="298">
        <v>5455.416000000005</v>
      </c>
      <c r="AI33" s="298">
        <v>714.1489999999994</v>
      </c>
      <c r="AJ33" s="298">
        <v>1530.3870000000024</v>
      </c>
      <c r="AK33" s="298">
        <v>2503.473</v>
      </c>
      <c r="AL33" s="298">
        <v>3870.828</v>
      </c>
      <c r="AM33" s="298">
        <v>872.885</v>
      </c>
      <c r="AN33" s="298">
        <v>1679.405</v>
      </c>
      <c r="AO33" s="298">
        <v>2745.515</v>
      </c>
      <c r="AP33" s="298">
        <v>9374.334</v>
      </c>
      <c r="AQ33" s="298">
        <v>1844.931</v>
      </c>
      <c r="AR33" s="298">
        <v>3649.374</v>
      </c>
      <c r="AS33" s="298">
        <v>6668.807</v>
      </c>
      <c r="AT33" s="298">
        <v>8045.831</v>
      </c>
      <c r="AU33" s="298">
        <v>2066.091</v>
      </c>
      <c r="AV33" s="298">
        <v>4601.115</v>
      </c>
      <c r="AW33" s="298">
        <v>9677.767</v>
      </c>
      <c r="AX33" s="298">
        <v>9917.624</v>
      </c>
      <c r="AY33" s="298">
        <v>1856.777</v>
      </c>
      <c r="AZ33" s="298">
        <v>4399.825</v>
      </c>
      <c r="BA33" s="267">
        <v>6679.084</v>
      </c>
      <c r="BC33" s="59"/>
    </row>
    <row r="34" spans="1:55" ht="13.5" thickBot="1">
      <c r="A34" s="290" t="s">
        <v>302</v>
      </c>
      <c r="B34" s="291" t="s">
        <v>304</v>
      </c>
      <c r="C34" s="60">
        <v>6099.478659768584</v>
      </c>
      <c r="D34" s="185">
        <v>9193.76526030017</v>
      </c>
      <c r="E34" s="185">
        <v>11421.928446622387</v>
      </c>
      <c r="F34" s="185">
        <v>14489.449405524158</v>
      </c>
      <c r="G34" s="185">
        <v>2709.3542438574623</v>
      </c>
      <c r="H34" s="185">
        <v>3479.419582131007</v>
      </c>
      <c r="I34" s="185">
        <v>4594.992344949659</v>
      </c>
      <c r="J34" s="185">
        <v>8677.786409866761</v>
      </c>
      <c r="K34" s="60">
        <v>2622.7525739751054</v>
      </c>
      <c r="L34" s="185">
        <v>4349.389018844514</v>
      </c>
      <c r="M34" s="185">
        <v>6479.623052799928</v>
      </c>
      <c r="N34" s="185">
        <v>9830.141831862082</v>
      </c>
      <c r="O34" s="60">
        <v>3570.1077398535003</v>
      </c>
      <c r="P34" s="185">
        <v>8484.81795778055</v>
      </c>
      <c r="Q34" s="185">
        <v>7421.971132776705</v>
      </c>
      <c r="R34" s="185">
        <v>8611.527538261027</v>
      </c>
      <c r="S34" s="185">
        <v>1055.3909999999996</v>
      </c>
      <c r="T34" s="185">
        <v>2037.3360000000011</v>
      </c>
      <c r="U34" s="185">
        <v>3717.323000000004</v>
      </c>
      <c r="V34" s="185">
        <v>5083.770999999997</v>
      </c>
      <c r="W34" s="185">
        <v>1557.1440000000002</v>
      </c>
      <c r="X34" s="185">
        <v>2668.1370000000006</v>
      </c>
      <c r="Y34" s="185">
        <v>4722.323000000004</v>
      </c>
      <c r="Z34" s="185">
        <v>8172.083999999999</v>
      </c>
      <c r="AA34" s="185">
        <v>160.5660000000007</v>
      </c>
      <c r="AB34" s="185">
        <v>2313.2940000000017</v>
      </c>
      <c r="AC34" s="185">
        <v>2785.849000000002</v>
      </c>
      <c r="AD34" s="185">
        <v>4072.7999999999993</v>
      </c>
      <c r="AE34" s="185">
        <v>4364.357999999999</v>
      </c>
      <c r="AF34" s="185">
        <v>5444.779000000004</v>
      </c>
      <c r="AG34" s="185">
        <v>5881.745999999999</v>
      </c>
      <c r="AH34" s="185">
        <v>8084.673999999999</v>
      </c>
      <c r="AI34" s="185">
        <v>389.14400000000205</v>
      </c>
      <c r="AJ34" s="185">
        <v>796.1579999999994</v>
      </c>
      <c r="AK34" s="185">
        <v>997.821</v>
      </c>
      <c r="AL34" s="185">
        <v>1335.47</v>
      </c>
      <c r="AM34" s="185">
        <v>412.962</v>
      </c>
      <c r="AN34" s="185">
        <v>626.381</v>
      </c>
      <c r="AO34" s="185">
        <v>798.435</v>
      </c>
      <c r="AP34" s="185">
        <v>-39044.038</v>
      </c>
      <c r="AQ34" s="185">
        <v>549.781</v>
      </c>
      <c r="AR34" s="185">
        <v>1005.263</v>
      </c>
      <c r="AS34" s="185">
        <v>1594.586</v>
      </c>
      <c r="AT34" s="185">
        <v>1739.777</v>
      </c>
      <c r="AU34" s="185">
        <v>682.278</v>
      </c>
      <c r="AV34" s="185">
        <v>1377.351</v>
      </c>
      <c r="AW34" s="185">
        <v>18804.259</v>
      </c>
      <c r="AX34" s="185">
        <v>3218.85</v>
      </c>
      <c r="AY34" s="185">
        <v>6030.911</v>
      </c>
      <c r="AZ34" s="185">
        <v>7045.836</v>
      </c>
      <c r="BA34" s="271">
        <v>7511.042</v>
      </c>
      <c r="BC34" s="59"/>
    </row>
    <row r="35" spans="1:55" ht="22.5">
      <c r="A35" s="145" t="s">
        <v>43</v>
      </c>
      <c r="B35" s="224" t="s">
        <v>265</v>
      </c>
      <c r="C35" s="12"/>
      <c r="D35" s="81"/>
      <c r="E35" s="81"/>
      <c r="F35" s="81"/>
      <c r="G35" s="81"/>
      <c r="H35" s="81"/>
      <c r="I35" s="81"/>
      <c r="J35" s="81"/>
      <c r="K35" s="12"/>
      <c r="L35" s="81"/>
      <c r="M35" s="81"/>
      <c r="N35" s="81"/>
      <c r="O35" s="12"/>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263"/>
      <c r="BC35" s="59"/>
    </row>
    <row r="36" spans="1:55" ht="12.75">
      <c r="A36" s="239" t="s">
        <v>301</v>
      </c>
      <c r="B36" s="255" t="s">
        <v>303</v>
      </c>
      <c r="C36" s="16">
        <v>4728.2030267329155</v>
      </c>
      <c r="D36" s="51">
        <v>10678.123630485881</v>
      </c>
      <c r="E36" s="51">
        <v>15014.143345797691</v>
      </c>
      <c r="F36" s="51">
        <v>22846.255855117503</v>
      </c>
      <c r="G36" s="51">
        <v>4866.067922208752</v>
      </c>
      <c r="H36" s="51">
        <v>9970.85816244643</v>
      </c>
      <c r="I36" s="51">
        <v>15321.58752653656</v>
      </c>
      <c r="J36" s="51">
        <v>23549.656803319278</v>
      </c>
      <c r="K36" s="16">
        <v>4551.294528773314</v>
      </c>
      <c r="L36" s="51">
        <v>9230.57068542581</v>
      </c>
      <c r="M36" s="51">
        <v>15323.27505250397</v>
      </c>
      <c r="N36" s="51">
        <v>23891.257021872385</v>
      </c>
      <c r="O36" s="16">
        <v>5542.085702414898</v>
      </c>
      <c r="P36" s="51">
        <v>11733.035099401824</v>
      </c>
      <c r="Q36" s="51">
        <v>17636.831890541318</v>
      </c>
      <c r="R36" s="51">
        <v>28228.063585295473</v>
      </c>
      <c r="S36" s="51">
        <v>7016.801</v>
      </c>
      <c r="T36" s="51">
        <v>14388</v>
      </c>
      <c r="U36" s="51">
        <v>20277.088</v>
      </c>
      <c r="V36" s="51">
        <v>31915.022</v>
      </c>
      <c r="W36" s="51">
        <v>7067.212</v>
      </c>
      <c r="X36" s="51">
        <v>12092.802</v>
      </c>
      <c r="Y36" s="51">
        <v>18187.019</v>
      </c>
      <c r="Z36" s="51">
        <v>28366.181</v>
      </c>
      <c r="AA36" s="51">
        <v>7673.001</v>
      </c>
      <c r="AB36" s="51">
        <v>15517.942</v>
      </c>
      <c r="AC36" s="51">
        <v>26950</v>
      </c>
      <c r="AD36" s="51">
        <v>42758.017</v>
      </c>
      <c r="AE36" s="51">
        <v>9137.73</v>
      </c>
      <c r="AF36" s="51">
        <v>18467.529</v>
      </c>
      <c r="AG36" s="51">
        <v>29911.083</v>
      </c>
      <c r="AH36" s="51">
        <v>48036.716</v>
      </c>
      <c r="AI36" s="51">
        <v>10600.895</v>
      </c>
      <c r="AJ36" s="51">
        <v>19930.332</v>
      </c>
      <c r="AK36" s="51">
        <v>31106.553</v>
      </c>
      <c r="AL36" s="51">
        <v>46166.608</v>
      </c>
      <c r="AM36" s="51">
        <v>11110.247</v>
      </c>
      <c r="AN36" s="51">
        <v>22098.791</v>
      </c>
      <c r="AO36" s="51">
        <v>35129.281</v>
      </c>
      <c r="AP36" s="51">
        <v>116704.071</v>
      </c>
      <c r="AQ36" s="51">
        <v>33169.126</v>
      </c>
      <c r="AR36" s="51">
        <v>58434.961</v>
      </c>
      <c r="AS36" s="51">
        <v>84902.684</v>
      </c>
      <c r="AT36" s="51">
        <v>118719.351</v>
      </c>
      <c r="AU36" s="51">
        <v>25866.17</v>
      </c>
      <c r="AV36" s="51">
        <v>51006.312</v>
      </c>
      <c r="AW36" s="51">
        <v>76159.665</v>
      </c>
      <c r="AX36" s="51">
        <v>112716.274</v>
      </c>
      <c r="AY36" s="51">
        <v>25134.565</v>
      </c>
      <c r="AZ36" s="51">
        <v>48703.56</v>
      </c>
      <c r="BA36" s="135">
        <v>73829.887</v>
      </c>
      <c r="BC36" s="59"/>
    </row>
    <row r="37" spans="1:55" ht="13.5" thickBot="1">
      <c r="A37" s="220" t="s">
        <v>302</v>
      </c>
      <c r="B37" s="256" t="s">
        <v>304</v>
      </c>
      <c r="C37" s="60">
        <v>1620.6509923108008</v>
      </c>
      <c r="D37" s="185">
        <v>3079.707855959841</v>
      </c>
      <c r="E37" s="185">
        <v>4403.788253908629</v>
      </c>
      <c r="F37" s="185">
        <v>6094.196959607515</v>
      </c>
      <c r="G37" s="185">
        <v>1754.8534157460685</v>
      </c>
      <c r="H37" s="185">
        <v>3135.55699739899</v>
      </c>
      <c r="I37" s="185">
        <v>4450.455603553764</v>
      </c>
      <c r="J37" s="185">
        <v>6161.629700457026</v>
      </c>
      <c r="K37" s="60">
        <v>1988.2926107421133</v>
      </c>
      <c r="L37" s="185">
        <v>3584.084609649348</v>
      </c>
      <c r="M37" s="185">
        <v>5578.461420253727</v>
      </c>
      <c r="N37" s="185">
        <v>8893.954786825347</v>
      </c>
      <c r="O37" s="60">
        <v>8879.7772921042</v>
      </c>
      <c r="P37" s="185">
        <v>7845.089100232783</v>
      </c>
      <c r="Q37" s="185">
        <v>13349.016226430129</v>
      </c>
      <c r="R37" s="185">
        <v>18984.448011109784</v>
      </c>
      <c r="S37" s="185">
        <v>5833.29</v>
      </c>
      <c r="T37" s="185">
        <v>10321.93</v>
      </c>
      <c r="U37" s="185">
        <v>14646.017</v>
      </c>
      <c r="V37" s="185">
        <v>20720.949</v>
      </c>
      <c r="W37" s="185">
        <v>4714.72</v>
      </c>
      <c r="X37" s="185">
        <v>9636.263</v>
      </c>
      <c r="Y37" s="185">
        <v>13327.873</v>
      </c>
      <c r="Z37" s="185">
        <v>21056.989</v>
      </c>
      <c r="AA37" s="185">
        <v>6786.455</v>
      </c>
      <c r="AB37" s="185">
        <v>12895.366</v>
      </c>
      <c r="AC37" s="185">
        <v>19850.427</v>
      </c>
      <c r="AD37" s="185">
        <v>29411.355</v>
      </c>
      <c r="AE37" s="185">
        <v>7059.906</v>
      </c>
      <c r="AF37" s="185">
        <v>14173.547</v>
      </c>
      <c r="AG37" s="185">
        <v>21428.079</v>
      </c>
      <c r="AH37" s="185">
        <v>35189.972</v>
      </c>
      <c r="AI37" s="185">
        <v>10605.309</v>
      </c>
      <c r="AJ37" s="185">
        <v>18482.406</v>
      </c>
      <c r="AK37" s="185">
        <v>28160.608</v>
      </c>
      <c r="AL37" s="185">
        <v>41578.184</v>
      </c>
      <c r="AM37" s="185">
        <v>11082.459</v>
      </c>
      <c r="AN37" s="185">
        <v>20532.716</v>
      </c>
      <c r="AO37" s="185">
        <v>29338.213</v>
      </c>
      <c r="AP37" s="185">
        <v>124971.796</v>
      </c>
      <c r="AQ37" s="185">
        <v>23526.206</v>
      </c>
      <c r="AR37" s="185">
        <v>39262.405</v>
      </c>
      <c r="AS37" s="185">
        <v>55816.143</v>
      </c>
      <c r="AT37" s="185">
        <v>78794.117</v>
      </c>
      <c r="AU37" s="185">
        <v>19366.227</v>
      </c>
      <c r="AV37" s="185">
        <v>39001.045</v>
      </c>
      <c r="AW37" s="185">
        <v>53220.424</v>
      </c>
      <c r="AX37" s="185">
        <v>93819.591</v>
      </c>
      <c r="AY37" s="185">
        <v>37608.374</v>
      </c>
      <c r="AZ37" s="185">
        <v>55917.237</v>
      </c>
      <c r="BA37" s="186">
        <v>75351.632</v>
      </c>
      <c r="BC37" s="59"/>
    </row>
    <row r="38" spans="1:54" ht="13.5" hidden="1" thickBot="1">
      <c r="A38" s="73" t="s">
        <v>110</v>
      </c>
      <c r="B38" s="257" t="s">
        <v>308</v>
      </c>
      <c r="C38" s="311"/>
      <c r="D38" s="311"/>
      <c r="E38" s="311"/>
      <c r="F38" s="311"/>
      <c r="G38" s="311"/>
      <c r="H38" s="312"/>
      <c r="I38" s="312"/>
      <c r="J38" s="312"/>
      <c r="K38" s="126"/>
      <c r="L38" s="126"/>
      <c r="M38" s="126"/>
      <c r="N38" s="126"/>
      <c r="O38" s="87"/>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2"/>
      <c r="BB38" s="333" t="e">
        <f>BA38/AK38*100-100</f>
        <v>#DIV/0!</v>
      </c>
    </row>
    <row r="39" spans="1:54" ht="12.75" hidden="1">
      <c r="A39" s="155" t="s">
        <v>111</v>
      </c>
      <c r="B39" s="232" t="s">
        <v>174</v>
      </c>
      <c r="C39" s="78">
        <v>85388</v>
      </c>
      <c r="D39" s="78">
        <v>82905</v>
      </c>
      <c r="E39" s="78">
        <v>520513</v>
      </c>
      <c r="F39" s="78">
        <v>88793</v>
      </c>
      <c r="G39" s="78">
        <v>58535</v>
      </c>
      <c r="H39" s="78">
        <v>59458</v>
      </c>
      <c r="I39" s="78">
        <v>60292</v>
      </c>
      <c r="J39" s="78">
        <v>60349</v>
      </c>
      <c r="K39" s="78">
        <v>61138</v>
      </c>
      <c r="L39" s="309">
        <v>60807</v>
      </c>
      <c r="M39" s="309">
        <v>60457</v>
      </c>
      <c r="N39" s="309">
        <v>62217</v>
      </c>
      <c r="O39" s="78">
        <v>62301</v>
      </c>
      <c r="P39" s="309">
        <v>62337</v>
      </c>
      <c r="Q39" s="309">
        <v>61978</v>
      </c>
      <c r="R39" s="309">
        <v>61442</v>
      </c>
      <c r="S39" s="309">
        <v>61916</v>
      </c>
      <c r="T39" s="309">
        <v>62834</v>
      </c>
      <c r="U39" s="309">
        <v>63790</v>
      </c>
      <c r="V39" s="309">
        <v>65712</v>
      </c>
      <c r="W39" s="309">
        <v>65596</v>
      </c>
      <c r="X39" s="309">
        <v>66891</v>
      </c>
      <c r="Y39" s="309">
        <v>67947</v>
      </c>
      <c r="Z39" s="309">
        <v>68905</v>
      </c>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59"/>
      <c r="BB39" s="333" t="e">
        <f>BA39/AK39*100-100</f>
        <v>#DIV/0!</v>
      </c>
    </row>
    <row r="40" spans="1:54" ht="12.75" hidden="1">
      <c r="A40" s="140" t="s">
        <v>112</v>
      </c>
      <c r="B40" s="226" t="s">
        <v>178</v>
      </c>
      <c r="C40" s="3">
        <v>107520</v>
      </c>
      <c r="D40" s="3">
        <v>109832</v>
      </c>
      <c r="E40" s="3">
        <v>123773</v>
      </c>
      <c r="F40" s="3">
        <v>129001</v>
      </c>
      <c r="G40" s="3">
        <v>123320</v>
      </c>
      <c r="H40" s="3">
        <v>124721</v>
      </c>
      <c r="I40" s="3">
        <v>118776</v>
      </c>
      <c r="J40" s="3">
        <v>23735</v>
      </c>
      <c r="K40" s="3">
        <v>20330</v>
      </c>
      <c r="L40" s="192">
        <v>132868</v>
      </c>
      <c r="M40" s="192">
        <v>128450</v>
      </c>
      <c r="N40" s="192">
        <v>138262</v>
      </c>
      <c r="O40" s="3">
        <v>131525</v>
      </c>
      <c r="P40" s="192">
        <v>126380</v>
      </c>
      <c r="Q40" s="192">
        <v>113457</v>
      </c>
      <c r="R40" s="192">
        <v>114776</v>
      </c>
      <c r="S40" s="192">
        <v>111681</v>
      </c>
      <c r="T40" s="192">
        <v>108582</v>
      </c>
      <c r="U40" s="192">
        <v>103548</v>
      </c>
      <c r="V40" s="192">
        <v>101667</v>
      </c>
      <c r="W40" s="192">
        <v>92039</v>
      </c>
      <c r="X40" s="192">
        <v>81972</v>
      </c>
      <c r="Y40" s="192">
        <v>64155</v>
      </c>
      <c r="Z40" s="192">
        <v>59954</v>
      </c>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360"/>
      <c r="BB40" s="333" t="e">
        <f>BA40/AK40*100-100</f>
        <v>#DIV/0!</v>
      </c>
    </row>
    <row r="41" spans="1:54" ht="13.5" hidden="1" thickBot="1">
      <c r="A41" s="141" t="s">
        <v>113</v>
      </c>
      <c r="B41" s="234" t="s">
        <v>179</v>
      </c>
      <c r="C41" s="10">
        <v>46683</v>
      </c>
      <c r="D41" s="10">
        <v>44991</v>
      </c>
      <c r="E41" s="10">
        <v>44665</v>
      </c>
      <c r="F41" s="10">
        <v>44845</v>
      </c>
      <c r="G41" s="10">
        <v>1252</v>
      </c>
      <c r="H41" s="10">
        <v>921</v>
      </c>
      <c r="I41" s="10">
        <v>954</v>
      </c>
      <c r="J41" s="10">
        <v>824</v>
      </c>
      <c r="K41" s="10">
        <v>908</v>
      </c>
      <c r="L41" s="127">
        <v>0</v>
      </c>
      <c r="M41" s="127">
        <v>0</v>
      </c>
      <c r="N41" s="127">
        <v>0</v>
      </c>
      <c r="O41" s="10">
        <v>0</v>
      </c>
      <c r="P41" s="127">
        <v>0</v>
      </c>
      <c r="Q41" s="127">
        <v>0</v>
      </c>
      <c r="R41" s="127">
        <v>0</v>
      </c>
      <c r="S41" s="127">
        <v>0</v>
      </c>
      <c r="T41" s="127">
        <v>0</v>
      </c>
      <c r="U41" s="127">
        <v>0</v>
      </c>
      <c r="V41" s="127">
        <v>0</v>
      </c>
      <c r="W41" s="127">
        <v>0</v>
      </c>
      <c r="X41" s="127">
        <v>0</v>
      </c>
      <c r="Y41" s="127">
        <v>0</v>
      </c>
      <c r="Z41" s="127">
        <v>0</v>
      </c>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361"/>
      <c r="BB41" s="333" t="e">
        <f>BA41/AK41*100-100</f>
        <v>#DIV/0!</v>
      </c>
    </row>
    <row r="42" spans="1:53" ht="12.75">
      <c r="A42" s="74"/>
      <c r="B42" s="74"/>
      <c r="K42" s="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row>
    <row r="43" spans="3:53" ht="12.75">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row>
  </sheetData>
  <sheetProtection/>
  <mergeCells count="2">
    <mergeCell ref="B4:B5"/>
    <mergeCell ref="A4:A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BK60"/>
  <sheetViews>
    <sheetView zoomScalePageLayoutView="0" workbookViewId="0" topLeftCell="A8">
      <selection activeCell="BD38" sqref="BD38"/>
    </sheetView>
  </sheetViews>
  <sheetFormatPr defaultColWidth="9.140625" defaultRowHeight="12.75"/>
  <cols>
    <col min="1" max="2" width="50.7109375" style="13" customWidth="1"/>
    <col min="3" max="24" width="8.421875" style="13" hidden="1" customWidth="1"/>
    <col min="25" max="49" width="9.140625" style="13" hidden="1" customWidth="1"/>
    <col min="50" max="53" width="9.140625" style="13" customWidth="1"/>
    <col min="54" max="54" width="9.140625" style="13" bestFit="1" customWidth="1"/>
    <col min="55" max="55" width="7.00390625" style="354" bestFit="1" customWidth="1"/>
    <col min="56" max="16384" width="9.140625" style="13" customWidth="1"/>
  </cols>
  <sheetData>
    <row r="1" spans="1:54" ht="12.75">
      <c r="A1" s="63" t="s">
        <v>109</v>
      </c>
      <c r="B1" s="63" t="s">
        <v>702</v>
      </c>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ht="28.5" thickBot="1">
      <c r="A2" s="181" t="s">
        <v>399</v>
      </c>
      <c r="B2" s="182" t="s">
        <v>629</v>
      </c>
      <c r="C2" s="18"/>
      <c r="D2" s="18"/>
      <c r="E2" s="18"/>
      <c r="F2" s="18"/>
      <c r="G2" s="18"/>
      <c r="H2" s="18"/>
      <c r="I2" s="18"/>
      <c r="J2" s="18"/>
      <c r="K2" s="18"/>
      <c r="L2" s="18"/>
      <c r="M2" s="18"/>
      <c r="N2" s="178"/>
      <c r="O2" s="6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row>
    <row r="3" spans="1:54" ht="12.75">
      <c r="A3" s="628" t="s">
        <v>82</v>
      </c>
      <c r="B3" s="630" t="s">
        <v>199</v>
      </c>
      <c r="C3" s="474"/>
      <c r="D3" s="632" t="s">
        <v>354</v>
      </c>
      <c r="E3" s="633"/>
      <c r="F3" s="633"/>
      <c r="G3" s="633"/>
      <c r="H3" s="632" t="s">
        <v>353</v>
      </c>
      <c r="I3" s="633"/>
      <c r="J3" s="633"/>
      <c r="K3" s="634"/>
      <c r="L3" s="632" t="s">
        <v>134</v>
      </c>
      <c r="M3" s="633"/>
      <c r="N3" s="633"/>
      <c r="O3" s="634"/>
      <c r="P3" s="624" t="s">
        <v>141</v>
      </c>
      <c r="Q3" s="625"/>
      <c r="R3" s="625"/>
      <c r="S3" s="625"/>
      <c r="T3" s="624" t="s">
        <v>425</v>
      </c>
      <c r="U3" s="625"/>
      <c r="V3" s="625"/>
      <c r="W3" s="625"/>
      <c r="X3" s="624" t="s">
        <v>464</v>
      </c>
      <c r="Y3" s="625"/>
      <c r="Z3" s="625"/>
      <c r="AA3" s="625"/>
      <c r="AB3" s="624" t="s">
        <v>492</v>
      </c>
      <c r="AC3" s="625"/>
      <c r="AD3" s="625"/>
      <c r="AE3" s="625"/>
      <c r="AF3" s="624" t="s">
        <v>547</v>
      </c>
      <c r="AG3" s="625"/>
      <c r="AH3" s="625"/>
      <c r="AI3" s="625"/>
      <c r="AJ3" s="624" t="s">
        <v>593</v>
      </c>
      <c r="AK3" s="625"/>
      <c r="AL3" s="625"/>
      <c r="AM3" s="625"/>
      <c r="AN3" s="624" t="s">
        <v>615</v>
      </c>
      <c r="AO3" s="625"/>
      <c r="AP3" s="625"/>
      <c r="AQ3" s="625"/>
      <c r="AR3" s="624" t="s">
        <v>641</v>
      </c>
      <c r="AS3" s="625"/>
      <c r="AT3" s="625"/>
      <c r="AU3" s="626"/>
      <c r="AV3" s="624" t="s">
        <v>665</v>
      </c>
      <c r="AW3" s="625"/>
      <c r="AX3" s="625"/>
      <c r="AY3" s="626"/>
      <c r="AZ3" s="624" t="s">
        <v>803</v>
      </c>
      <c r="BA3" s="625"/>
      <c r="BB3" s="627"/>
    </row>
    <row r="4" spans="1:54" ht="13.5" thickBot="1">
      <c r="A4" s="629"/>
      <c r="B4" s="631"/>
      <c r="C4" s="475"/>
      <c r="D4" s="475" t="s">
        <v>334</v>
      </c>
      <c r="E4" s="475" t="s">
        <v>335</v>
      </c>
      <c r="F4" s="475" t="s">
        <v>336</v>
      </c>
      <c r="G4" s="475" t="s">
        <v>337</v>
      </c>
      <c r="H4" s="475" t="s">
        <v>330</v>
      </c>
      <c r="I4" s="475" t="s">
        <v>331</v>
      </c>
      <c r="J4" s="475" t="s">
        <v>332</v>
      </c>
      <c r="K4" s="475" t="s">
        <v>333</v>
      </c>
      <c r="L4" s="475" t="s">
        <v>133</v>
      </c>
      <c r="M4" s="475" t="s">
        <v>137</v>
      </c>
      <c r="N4" s="475" t="s">
        <v>138</v>
      </c>
      <c r="O4" s="475" t="s">
        <v>139</v>
      </c>
      <c r="P4" s="475" t="s">
        <v>140</v>
      </c>
      <c r="Q4" s="475" t="s">
        <v>168</v>
      </c>
      <c r="R4" s="475" t="s">
        <v>312</v>
      </c>
      <c r="S4" s="475" t="s">
        <v>417</v>
      </c>
      <c r="T4" s="475" t="s">
        <v>423</v>
      </c>
      <c r="U4" s="475" t="s">
        <v>443</v>
      </c>
      <c r="V4" s="475" t="s">
        <v>449</v>
      </c>
      <c r="W4" s="475" t="s">
        <v>456</v>
      </c>
      <c r="X4" s="475" t="s">
        <v>462</v>
      </c>
      <c r="Y4" s="475" t="s">
        <v>470</v>
      </c>
      <c r="Z4" s="475" t="s">
        <v>478</v>
      </c>
      <c r="AA4" s="475" t="s">
        <v>484</v>
      </c>
      <c r="AB4" s="475" t="s">
        <v>491</v>
      </c>
      <c r="AC4" s="475" t="s">
        <v>520</v>
      </c>
      <c r="AD4" s="475" t="s">
        <v>533</v>
      </c>
      <c r="AE4" s="475" t="s">
        <v>539</v>
      </c>
      <c r="AF4" s="475" t="s">
        <v>546</v>
      </c>
      <c r="AG4" s="475" t="s">
        <v>553</v>
      </c>
      <c r="AH4" s="475" t="s">
        <v>575</v>
      </c>
      <c r="AI4" s="475" t="s">
        <v>582</v>
      </c>
      <c r="AJ4" s="475" t="s">
        <v>591</v>
      </c>
      <c r="AK4" s="475" t="s">
        <v>599</v>
      </c>
      <c r="AL4" s="475" t="s">
        <v>604</v>
      </c>
      <c r="AM4" s="475">
        <v>43465</v>
      </c>
      <c r="AN4" s="475" t="s">
        <v>616</v>
      </c>
      <c r="AO4" s="475" t="s">
        <v>624</v>
      </c>
      <c r="AP4" s="475">
        <v>43738</v>
      </c>
      <c r="AQ4" s="475">
        <v>43830</v>
      </c>
      <c r="AR4" s="475">
        <v>43921</v>
      </c>
      <c r="AS4" s="475">
        <v>44012</v>
      </c>
      <c r="AT4" s="475">
        <v>44104</v>
      </c>
      <c r="AU4" s="475" t="s">
        <v>659</v>
      </c>
      <c r="AV4" s="475" t="s">
        <v>666</v>
      </c>
      <c r="AW4" s="475" t="s">
        <v>713</v>
      </c>
      <c r="AX4" s="475" t="s">
        <v>719</v>
      </c>
      <c r="AY4" s="475" t="s">
        <v>784</v>
      </c>
      <c r="AZ4" s="475" t="s">
        <v>804</v>
      </c>
      <c r="BA4" s="475" t="s">
        <v>808</v>
      </c>
      <c r="BB4" s="476" t="s">
        <v>811</v>
      </c>
    </row>
    <row r="5" spans="1:63" ht="12.75">
      <c r="A5" s="5" t="s">
        <v>47</v>
      </c>
      <c r="B5" s="170" t="s">
        <v>200</v>
      </c>
      <c r="C5" s="477"/>
      <c r="D5" s="477">
        <v>9181.480185087165</v>
      </c>
      <c r="E5" s="477">
        <v>20986.49125502985</v>
      </c>
      <c r="F5" s="477">
        <v>31014.83201575404</v>
      </c>
      <c r="G5" s="477">
        <v>46488.37229156351</v>
      </c>
      <c r="H5" s="477">
        <v>7020.564766279077</v>
      </c>
      <c r="I5" s="477">
        <v>15433.230317414243</v>
      </c>
      <c r="J5" s="477">
        <v>24960.476889716054</v>
      </c>
      <c r="K5" s="477">
        <v>35107.22619677748</v>
      </c>
      <c r="L5" s="477">
        <v>6648.470981952294</v>
      </c>
      <c r="M5" s="477">
        <v>12842.769819181452</v>
      </c>
      <c r="N5" s="477">
        <v>20313.24807485444</v>
      </c>
      <c r="O5" s="477">
        <v>34589.8458176106</v>
      </c>
      <c r="P5" s="477">
        <v>7765.53491442849</v>
      </c>
      <c r="Q5" s="477">
        <v>15955.09701140005</v>
      </c>
      <c r="R5" s="477">
        <v>23990.789750769774</v>
      </c>
      <c r="S5" s="477">
        <v>38839.137227448904</v>
      </c>
      <c r="T5" s="477">
        <v>8768.355</v>
      </c>
      <c r="U5" s="477">
        <v>18106.536</v>
      </c>
      <c r="V5" s="477">
        <v>26546.181</v>
      </c>
      <c r="W5" s="477">
        <v>43986.017</v>
      </c>
      <c r="X5" s="477">
        <v>10251.98</v>
      </c>
      <c r="Y5" s="477">
        <v>20551.651</v>
      </c>
      <c r="Z5" s="477">
        <v>29979.372</v>
      </c>
      <c r="AA5" s="477">
        <v>46587.006</v>
      </c>
      <c r="AB5" s="477">
        <v>8251.616</v>
      </c>
      <c r="AC5" s="477">
        <v>16588.163</v>
      </c>
      <c r="AD5" s="477">
        <v>28767.24</v>
      </c>
      <c r="AE5" s="477">
        <v>47429.776</v>
      </c>
      <c r="AF5" s="477">
        <v>9859.592</v>
      </c>
      <c r="AG5" s="477">
        <v>19737.744</v>
      </c>
      <c r="AH5" s="477">
        <v>31511.032</v>
      </c>
      <c r="AI5" s="477">
        <v>53267.029</v>
      </c>
      <c r="AJ5" s="477">
        <v>11350.76</v>
      </c>
      <c r="AK5" s="477">
        <v>21394.41</v>
      </c>
      <c r="AL5" s="477">
        <v>33496.99</v>
      </c>
      <c r="AM5" s="477">
        <v>49819.573</v>
      </c>
      <c r="AN5" s="477">
        <v>11999.08</v>
      </c>
      <c r="AO5" s="477">
        <v>23693.686</v>
      </c>
      <c r="AP5" s="477">
        <v>37725.767</v>
      </c>
      <c r="AQ5" s="477">
        <v>124303.297</v>
      </c>
      <c r="AR5" s="477">
        <v>34475.074</v>
      </c>
      <c r="AS5" s="477">
        <v>61105.934</v>
      </c>
      <c r="AT5" s="477">
        <v>90139.202</v>
      </c>
      <c r="AU5" s="477">
        <v>124814.707</v>
      </c>
      <c r="AV5" s="477">
        <v>27679.134</v>
      </c>
      <c r="AW5" s="477">
        <v>54663.66</v>
      </c>
      <c r="AX5" s="477">
        <v>84492.026</v>
      </c>
      <c r="AY5" s="477">
        <v>120858.642</v>
      </c>
      <c r="AZ5" s="477">
        <v>26482.828</v>
      </c>
      <c r="BA5" s="477">
        <v>51960.79</v>
      </c>
      <c r="BB5" s="478">
        <v>78932.918</v>
      </c>
      <c r="BC5" s="326"/>
      <c r="BG5" s="344"/>
      <c r="BH5" s="344"/>
      <c r="BI5" s="344"/>
      <c r="BJ5" s="344"/>
      <c r="BK5" s="344"/>
    </row>
    <row r="6" spans="1:63" ht="12.75">
      <c r="A6" s="479" t="s">
        <v>48</v>
      </c>
      <c r="B6" s="480" t="s">
        <v>201</v>
      </c>
      <c r="C6" s="481"/>
      <c r="D6" s="481">
        <v>9407.547481232321</v>
      </c>
      <c r="E6" s="481">
        <v>19636.27697053517</v>
      </c>
      <c r="F6" s="481">
        <v>29297.222269651287</v>
      </c>
      <c r="G6" s="481">
        <v>46706.03468392326</v>
      </c>
      <c r="H6" s="481">
        <v>7055.285684202139</v>
      </c>
      <c r="I6" s="481">
        <v>15583.176817434163</v>
      </c>
      <c r="J6" s="481">
        <v>25143.822459746956</v>
      </c>
      <c r="K6" s="481">
        <v>35355.357966090116</v>
      </c>
      <c r="L6" s="481">
        <v>6670.297835527403</v>
      </c>
      <c r="M6" s="481">
        <v>12969.967444692971</v>
      </c>
      <c r="N6" s="481">
        <v>20501.602153658772</v>
      </c>
      <c r="O6" s="481">
        <v>34801.00284005213</v>
      </c>
      <c r="P6" s="481">
        <v>7757.953853421438</v>
      </c>
      <c r="Q6" s="481">
        <v>16021.543702084791</v>
      </c>
      <c r="R6" s="481">
        <v>24100.473247164216</v>
      </c>
      <c r="S6" s="481">
        <v>39019.2557242133</v>
      </c>
      <c r="T6" s="481">
        <v>8782.096</v>
      </c>
      <c r="U6" s="481">
        <v>18210.224</v>
      </c>
      <c r="V6" s="481">
        <v>26690.233</v>
      </c>
      <c r="W6" s="481">
        <v>44212.112</v>
      </c>
      <c r="X6" s="481">
        <v>10248.764</v>
      </c>
      <c r="Y6" s="481">
        <v>20623.491</v>
      </c>
      <c r="Z6" s="481">
        <v>30086.373</v>
      </c>
      <c r="AA6" s="481">
        <v>46768.775</v>
      </c>
      <c r="AB6" s="481">
        <v>8277.137</v>
      </c>
      <c r="AC6" s="481">
        <v>16727.668</v>
      </c>
      <c r="AD6" s="481">
        <v>28955.315</v>
      </c>
      <c r="AE6" s="481">
        <v>47729.451</v>
      </c>
      <c r="AF6" s="481">
        <v>9987.854</v>
      </c>
      <c r="AG6" s="481">
        <v>19902.653</v>
      </c>
      <c r="AH6" s="481">
        <v>31749.393</v>
      </c>
      <c r="AI6" s="481">
        <v>53492.131</v>
      </c>
      <c r="AJ6" s="481">
        <v>11315.044</v>
      </c>
      <c r="AK6" s="481">
        <v>21460.72</v>
      </c>
      <c r="AL6" s="481">
        <v>33610.026</v>
      </c>
      <c r="AM6" s="481">
        <v>50037.436</v>
      </c>
      <c r="AN6" s="481">
        <v>11983.133</v>
      </c>
      <c r="AO6" s="481">
        <v>23778.196</v>
      </c>
      <c r="AP6" s="481">
        <v>37874.796</v>
      </c>
      <c r="AQ6" s="481">
        <v>126078.406</v>
      </c>
      <c r="AR6" s="481">
        <v>35014.055</v>
      </c>
      <c r="AS6" s="481">
        <v>62084.336</v>
      </c>
      <c r="AT6" s="481">
        <v>91571.493</v>
      </c>
      <c r="AU6" s="481">
        <v>126765.182</v>
      </c>
      <c r="AV6" s="481">
        <v>27932.259</v>
      </c>
      <c r="AW6" s="481">
        <v>55607.43</v>
      </c>
      <c r="AX6" s="481">
        <v>85837.433</v>
      </c>
      <c r="AY6" s="481">
        <v>122637.401</v>
      </c>
      <c r="AZ6" s="481">
        <v>26991.341</v>
      </c>
      <c r="BA6" s="481">
        <v>53103.383</v>
      </c>
      <c r="BB6" s="482">
        <v>80508.97</v>
      </c>
      <c r="BC6" s="326"/>
      <c r="BG6" s="344"/>
      <c r="BH6" s="344"/>
      <c r="BI6" s="344"/>
      <c r="BJ6" s="344"/>
      <c r="BK6" s="344"/>
    </row>
    <row r="7" spans="1:63" ht="12.75">
      <c r="A7" s="479" t="s">
        <v>49</v>
      </c>
      <c r="B7" s="480" t="s">
        <v>169</v>
      </c>
      <c r="C7" s="481"/>
      <c r="D7" s="481">
        <v>176.49728800632894</v>
      </c>
      <c r="E7" s="481">
        <v>261.58644515398316</v>
      </c>
      <c r="F7" s="481">
        <v>370.0818435865476</v>
      </c>
      <c r="G7" s="481">
        <v>543.9553559740696</v>
      </c>
      <c r="H7" s="481">
        <v>64.26542819904269</v>
      </c>
      <c r="I7" s="481">
        <v>131.03368791298854</v>
      </c>
      <c r="J7" s="481">
        <v>159.56795920341943</v>
      </c>
      <c r="K7" s="481">
        <v>216.26940085713798</v>
      </c>
      <c r="L7" s="481">
        <v>49.51167039459081</v>
      </c>
      <c r="M7" s="481">
        <v>94.62808976613678</v>
      </c>
      <c r="N7" s="481">
        <v>183.04961269429313</v>
      </c>
      <c r="O7" s="481">
        <v>201.46441966750334</v>
      </c>
      <c r="P7" s="481">
        <v>46.04982327932112</v>
      </c>
      <c r="Q7" s="481">
        <v>85.19729540526235</v>
      </c>
      <c r="R7" s="481">
        <v>139.6591368290448</v>
      </c>
      <c r="S7" s="481">
        <v>187.30969089532786</v>
      </c>
      <c r="T7" s="481">
        <v>43.878</v>
      </c>
      <c r="U7" s="481">
        <v>82.474</v>
      </c>
      <c r="V7" s="481">
        <v>138.255</v>
      </c>
      <c r="W7" s="481">
        <v>196.56</v>
      </c>
      <c r="X7" s="481">
        <v>41.409</v>
      </c>
      <c r="Y7" s="481">
        <v>75.453</v>
      </c>
      <c r="Z7" s="481">
        <v>141.865</v>
      </c>
      <c r="AA7" s="481">
        <v>198.78</v>
      </c>
      <c r="AB7" s="481">
        <v>54.92</v>
      </c>
      <c r="AC7" s="481">
        <v>98.596</v>
      </c>
      <c r="AD7" s="481">
        <v>186.059</v>
      </c>
      <c r="AE7" s="481">
        <v>248.541</v>
      </c>
      <c r="AF7" s="481">
        <v>60.21</v>
      </c>
      <c r="AG7" s="481">
        <v>107.342</v>
      </c>
      <c r="AH7" s="481">
        <v>194.73</v>
      </c>
      <c r="AI7" s="481">
        <v>233.757</v>
      </c>
      <c r="AJ7" s="481">
        <v>57.917</v>
      </c>
      <c r="AK7" s="481">
        <v>111.051</v>
      </c>
      <c r="AL7" s="481">
        <v>187.57</v>
      </c>
      <c r="AM7" s="481">
        <v>260.522</v>
      </c>
      <c r="AN7" s="481">
        <v>70.706</v>
      </c>
      <c r="AO7" s="481">
        <v>129.233</v>
      </c>
      <c r="AP7" s="481">
        <v>210.698</v>
      </c>
      <c r="AQ7" s="481">
        <v>1748.816</v>
      </c>
      <c r="AR7" s="481">
        <v>440.585</v>
      </c>
      <c r="AS7" s="481">
        <v>905.77</v>
      </c>
      <c r="AT7" s="481">
        <v>1377.971</v>
      </c>
      <c r="AU7" s="481">
        <v>1880.79</v>
      </c>
      <c r="AV7" s="481">
        <v>471.886</v>
      </c>
      <c r="AW7" s="481">
        <v>1019.124</v>
      </c>
      <c r="AX7" s="481">
        <v>1498.311</v>
      </c>
      <c r="AY7" s="481">
        <v>1998.702</v>
      </c>
      <c r="AZ7" s="481">
        <v>476.306</v>
      </c>
      <c r="BA7" s="481">
        <v>976.794</v>
      </c>
      <c r="BB7" s="482">
        <v>1451.102</v>
      </c>
      <c r="BC7" s="326"/>
      <c r="BG7" s="344"/>
      <c r="BH7" s="344"/>
      <c r="BI7" s="344"/>
      <c r="BJ7" s="344"/>
      <c r="BK7" s="344"/>
    </row>
    <row r="8" spans="1:63" ht="12.75">
      <c r="A8" s="479" t="s">
        <v>50</v>
      </c>
      <c r="B8" s="480" t="s">
        <v>202</v>
      </c>
      <c r="C8" s="481"/>
      <c r="D8" s="481">
        <v>207.55573388882252</v>
      </c>
      <c r="E8" s="481">
        <v>-1459.4068901144558</v>
      </c>
      <c r="F8" s="481">
        <v>-1941.5384659165286</v>
      </c>
      <c r="G8" s="481">
        <v>-181.76333657748106</v>
      </c>
      <c r="H8" s="481">
        <v>-31.288951115816072</v>
      </c>
      <c r="I8" s="481">
        <v>11.22076709865055</v>
      </c>
      <c r="J8" s="481">
        <v>16.86956818686291</v>
      </c>
      <c r="K8" s="481">
        <v>31.875174301796804</v>
      </c>
      <c r="L8" s="481">
        <v>-45.144876807758635</v>
      </c>
      <c r="M8" s="481">
        <v>16.526656080500395</v>
      </c>
      <c r="N8" s="481">
        <v>32.45001451329247</v>
      </c>
      <c r="O8" s="481">
        <v>48.67217602631744</v>
      </c>
      <c r="P8" s="481">
        <v>-57.6362684333043</v>
      </c>
      <c r="Q8" s="481">
        <v>-26.653234756774292</v>
      </c>
      <c r="R8" s="481">
        <v>-34.43492068912528</v>
      </c>
      <c r="S8" s="481">
        <v>-8.03068849921173</v>
      </c>
      <c r="T8" s="481">
        <v>-36.14</v>
      </c>
      <c r="U8" s="481">
        <v>10.204</v>
      </c>
      <c r="V8" s="481">
        <v>-3.092</v>
      </c>
      <c r="W8" s="481">
        <v>24.5</v>
      </c>
      <c r="X8" s="481">
        <v>-49.471</v>
      </c>
      <c r="Y8" s="481">
        <v>-13.777</v>
      </c>
      <c r="Z8" s="481">
        <v>-41.637</v>
      </c>
      <c r="AA8" s="481">
        <v>-18.993</v>
      </c>
      <c r="AB8" s="481">
        <v>-35.086</v>
      </c>
      <c r="AC8" s="481">
        <v>31.404</v>
      </c>
      <c r="AD8" s="481">
        <v>4.296</v>
      </c>
      <c r="AE8" s="481">
        <v>54.37</v>
      </c>
      <c r="AF8" s="481">
        <v>60.779</v>
      </c>
      <c r="AG8" s="481">
        <v>42.629</v>
      </c>
      <c r="AH8" s="481">
        <v>37.797</v>
      </c>
      <c r="AI8" s="481">
        <v>-21.267</v>
      </c>
      <c r="AJ8" s="481">
        <v>-96.257</v>
      </c>
      <c r="AK8" s="481">
        <v>-53.001</v>
      </c>
      <c r="AL8" s="481">
        <v>-83.387</v>
      </c>
      <c r="AM8" s="481">
        <v>-47.348</v>
      </c>
      <c r="AN8" s="481">
        <v>-89.371</v>
      </c>
      <c r="AO8" s="481">
        <v>-51.09</v>
      </c>
      <c r="AP8" s="481">
        <v>-69.366</v>
      </c>
      <c r="AQ8" s="481">
        <v>39.478</v>
      </c>
      <c r="AR8" s="481">
        <v>97.171</v>
      </c>
      <c r="AS8" s="481">
        <v>69.34</v>
      </c>
      <c r="AT8" s="481">
        <v>50.754</v>
      </c>
      <c r="AU8" s="481">
        <v>71.61</v>
      </c>
      <c r="AV8" s="481">
        <v>-222.583</v>
      </c>
      <c r="AW8" s="481">
        <v>-73.022</v>
      </c>
      <c r="AX8" s="481">
        <v>-154.036</v>
      </c>
      <c r="AY8" s="481">
        <v>-218.947</v>
      </c>
      <c r="AZ8" s="481">
        <v>27.291</v>
      </c>
      <c r="BA8" s="481">
        <v>163.939</v>
      </c>
      <c r="BB8" s="482">
        <v>117.977</v>
      </c>
      <c r="BC8" s="326"/>
      <c r="BG8" s="344"/>
      <c r="BH8" s="344"/>
      <c r="BI8" s="344"/>
      <c r="BJ8" s="344"/>
      <c r="BK8" s="344"/>
    </row>
    <row r="9" spans="1:63" ht="23.25">
      <c r="A9" s="479" t="s">
        <v>51</v>
      </c>
      <c r="B9" s="480" t="s">
        <v>203</v>
      </c>
      <c r="C9" s="481"/>
      <c r="D9" s="481">
        <v>1.3559968355330931</v>
      </c>
      <c r="E9" s="481">
        <v>-4.235889380253954</v>
      </c>
      <c r="F9" s="481">
        <v>-10.476605141689575</v>
      </c>
      <c r="G9" s="481">
        <v>-12.100101877621642</v>
      </c>
      <c r="H9" s="481">
        <v>-1.7444408398358575</v>
      </c>
      <c r="I9" s="481">
        <v>-7.692045008281114</v>
      </c>
      <c r="J9" s="481">
        <v>-6.909465512433054</v>
      </c>
      <c r="K9" s="481">
        <v>0.012805846295695528</v>
      </c>
      <c r="L9" s="481">
        <v>-17.46005998827554</v>
      </c>
      <c r="M9" s="481">
        <v>-16.041456793074598</v>
      </c>
      <c r="N9" s="481">
        <v>27.145548403253255</v>
      </c>
      <c r="O9" s="481">
        <v>38.979573252286556</v>
      </c>
      <c r="P9" s="481">
        <v>-4.003961275120802</v>
      </c>
      <c r="Q9" s="481">
        <v>-7.901207164444141</v>
      </c>
      <c r="R9" s="481">
        <v>-4.457857382712676</v>
      </c>
      <c r="S9" s="481">
        <v>-0.8394943682733735</v>
      </c>
      <c r="T9" s="481">
        <v>-6.003</v>
      </c>
      <c r="U9" s="481">
        <v>-11.01</v>
      </c>
      <c r="V9" s="481">
        <v>-8.889</v>
      </c>
      <c r="W9" s="481">
        <v>-5.035</v>
      </c>
      <c r="X9" s="481">
        <v>-4.847</v>
      </c>
      <c r="Y9" s="481">
        <v>-10.165</v>
      </c>
      <c r="Z9" s="481">
        <v>-6.773</v>
      </c>
      <c r="AA9" s="481">
        <v>-1.983</v>
      </c>
      <c r="AB9" s="481">
        <v>-5.687</v>
      </c>
      <c r="AC9" s="481">
        <v>-9.505</v>
      </c>
      <c r="AD9" s="481">
        <v>2.28</v>
      </c>
      <c r="AE9" s="481">
        <v>3.236</v>
      </c>
      <c r="AF9" s="481">
        <v>-7.273</v>
      </c>
      <c r="AG9" s="481">
        <v>-14.938</v>
      </c>
      <c r="AH9" s="481">
        <v>-5.834</v>
      </c>
      <c r="AI9" s="481">
        <v>-12.612</v>
      </c>
      <c r="AJ9" s="481">
        <v>-2.624</v>
      </c>
      <c r="AK9" s="481">
        <v>-8.26</v>
      </c>
      <c r="AL9" s="481">
        <v>-8.853</v>
      </c>
      <c r="AM9" s="481">
        <v>-4.689</v>
      </c>
      <c r="AN9" s="481">
        <v>-2.718</v>
      </c>
      <c r="AO9" s="481">
        <v>-6.367</v>
      </c>
      <c r="AP9" s="481">
        <v>-7.697</v>
      </c>
      <c r="AQ9" s="481">
        <v>13.185</v>
      </c>
      <c r="AR9" s="481">
        <v>-1.225</v>
      </c>
      <c r="AS9" s="481">
        <v>-3.2928</v>
      </c>
      <c r="AT9" s="481">
        <v>-3.566</v>
      </c>
      <c r="AU9" s="481">
        <v>1.925</v>
      </c>
      <c r="AV9" s="481">
        <v>-3.822</v>
      </c>
      <c r="AW9" s="481">
        <v>2.332</v>
      </c>
      <c r="AX9" s="481">
        <v>-1.132</v>
      </c>
      <c r="AY9" s="481">
        <v>0.996</v>
      </c>
      <c r="AZ9" s="481">
        <v>-4.916</v>
      </c>
      <c r="BA9" s="481">
        <v>-1.86</v>
      </c>
      <c r="BB9" s="482">
        <v>-6.973</v>
      </c>
      <c r="BC9" s="326"/>
      <c r="BG9" s="344"/>
      <c r="BH9" s="344"/>
      <c r="BI9" s="344"/>
      <c r="BJ9" s="344"/>
      <c r="BK9" s="344"/>
    </row>
    <row r="10" spans="1:63" ht="12.75">
      <c r="A10" s="23" t="s">
        <v>55</v>
      </c>
      <c r="B10" s="171" t="s">
        <v>208</v>
      </c>
      <c r="C10" s="481"/>
      <c r="D10" s="481">
        <v>1.5523531454004247</v>
      </c>
      <c r="E10" s="481">
        <v>3.709426810319805</v>
      </c>
      <c r="F10" s="481">
        <v>4.86053010512177</v>
      </c>
      <c r="G10" s="481">
        <v>0.19208769443543294</v>
      </c>
      <c r="H10" s="481">
        <v>0</v>
      </c>
      <c r="I10" s="481">
        <v>0</v>
      </c>
      <c r="J10" s="481">
        <v>0</v>
      </c>
      <c r="K10" s="481">
        <v>0</v>
      </c>
      <c r="L10" s="481">
        <v>0</v>
      </c>
      <c r="M10" s="481">
        <v>2.7006106965811236</v>
      </c>
      <c r="N10" s="481">
        <v>0</v>
      </c>
      <c r="O10" s="481">
        <v>6.567976277881173</v>
      </c>
      <c r="P10" s="481">
        <v>1.4940154011644784</v>
      </c>
      <c r="Q10" s="481">
        <v>2.6778447476109983</v>
      </c>
      <c r="R10" s="481">
        <v>0</v>
      </c>
      <c r="S10" s="481">
        <v>16.21362428216117</v>
      </c>
      <c r="T10" s="481">
        <v>27.501</v>
      </c>
      <c r="U10" s="481">
        <v>28.335</v>
      </c>
      <c r="V10" s="481">
        <v>56.493</v>
      </c>
      <c r="W10" s="481">
        <v>36.05</v>
      </c>
      <c r="X10" s="481">
        <v>0</v>
      </c>
      <c r="Y10" s="481">
        <v>0</v>
      </c>
      <c r="Z10" s="481">
        <v>0</v>
      </c>
      <c r="AA10" s="481">
        <v>0</v>
      </c>
      <c r="AB10" s="481">
        <v>179.119</v>
      </c>
      <c r="AC10" s="481">
        <v>178.27</v>
      </c>
      <c r="AD10" s="481">
        <v>9.974</v>
      </c>
      <c r="AE10" s="481">
        <v>42.904</v>
      </c>
      <c r="AF10" s="481">
        <v>472.804</v>
      </c>
      <c r="AG10" s="481">
        <v>385.804</v>
      </c>
      <c r="AH10" s="481">
        <v>496.484</v>
      </c>
      <c r="AI10" s="481">
        <v>661.142</v>
      </c>
      <c r="AJ10" s="481">
        <v>0</v>
      </c>
      <c r="AK10" s="481">
        <v>0</v>
      </c>
      <c r="AL10" s="481">
        <v>0</v>
      </c>
      <c r="AM10" s="481">
        <v>0</v>
      </c>
      <c r="AN10" s="481">
        <v>1333.422</v>
      </c>
      <c r="AO10" s="481">
        <v>1896.007</v>
      </c>
      <c r="AP10" s="481">
        <v>2548.884</v>
      </c>
      <c r="AQ10" s="481">
        <v>2798.506</v>
      </c>
      <c r="AR10" s="481">
        <v>0</v>
      </c>
      <c r="AS10" s="481">
        <v>0</v>
      </c>
      <c r="AT10" s="481">
        <v>0</v>
      </c>
      <c r="AU10" s="481">
        <v>358.879</v>
      </c>
      <c r="AV10" s="481">
        <v>351.904</v>
      </c>
      <c r="AW10" s="481">
        <v>990.005</v>
      </c>
      <c r="AX10" s="481">
        <v>1185.148</v>
      </c>
      <c r="AY10" s="481">
        <v>1624.798</v>
      </c>
      <c r="AZ10" s="481">
        <v>0</v>
      </c>
      <c r="BA10" s="481">
        <v>0</v>
      </c>
      <c r="BB10" s="482">
        <v>0</v>
      </c>
      <c r="BC10" s="326"/>
      <c r="BG10" s="344"/>
      <c r="BH10" s="344"/>
      <c r="BI10" s="344"/>
      <c r="BJ10" s="344"/>
      <c r="BK10" s="344"/>
    </row>
    <row r="11" spans="1:63" ht="12.75">
      <c r="A11" s="23" t="s">
        <v>56</v>
      </c>
      <c r="B11" s="171" t="s">
        <v>209</v>
      </c>
      <c r="C11" s="481"/>
      <c r="D11" s="481">
        <v>7537.979294369411</v>
      </c>
      <c r="E11" s="481">
        <v>12284.096277198194</v>
      </c>
      <c r="F11" s="481">
        <v>15365.988241387358</v>
      </c>
      <c r="G11" s="481">
        <v>20382.033966795865</v>
      </c>
      <c r="H11" s="481">
        <v>4454.623195087108</v>
      </c>
      <c r="I11" s="481">
        <v>6613.99337510885</v>
      </c>
      <c r="J11" s="481">
        <v>9044.446246748737</v>
      </c>
      <c r="K11" s="481">
        <v>14908.860791913534</v>
      </c>
      <c r="L11" s="481">
        <v>4619.649290556115</v>
      </c>
      <c r="M11" s="481">
        <v>7958.4336457959835</v>
      </c>
      <c r="N11" s="481">
        <v>12344.956773154392</v>
      </c>
      <c r="O11" s="481">
        <v>19174.350174444084</v>
      </c>
      <c r="P11" s="481">
        <v>5957.93279491864</v>
      </c>
      <c r="Q11" s="481">
        <v>16356.032407328357</v>
      </c>
      <c r="R11" s="481">
        <v>24129.723222975397</v>
      </c>
      <c r="S11" s="481">
        <v>30986.78294375103</v>
      </c>
      <c r="T11" s="481">
        <v>7031.344</v>
      </c>
      <c r="U11" s="481">
        <v>12719.27</v>
      </c>
      <c r="V11" s="481">
        <v>18343.423</v>
      </c>
      <c r="W11" s="481">
        <v>25769.645</v>
      </c>
      <c r="X11" s="481">
        <v>6290.077</v>
      </c>
      <c r="Y11" s="481">
        <v>12345.011</v>
      </c>
      <c r="Z11" s="481">
        <v>18115.998</v>
      </c>
      <c r="AA11" s="481">
        <v>29345.939</v>
      </c>
      <c r="AB11" s="481">
        <v>6922.09</v>
      </c>
      <c r="AC11" s="481">
        <v>15092.998</v>
      </c>
      <c r="AD11" s="481">
        <v>22497.175</v>
      </c>
      <c r="AE11" s="481">
        <v>32566.245</v>
      </c>
      <c r="AF11" s="481">
        <v>11442.889</v>
      </c>
      <c r="AG11" s="481">
        <v>19624.775</v>
      </c>
      <c r="AH11" s="481">
        <v>27292.228</v>
      </c>
      <c r="AI11" s="481">
        <v>43297.45</v>
      </c>
      <c r="AJ11" s="481">
        <v>11028.162</v>
      </c>
      <c r="AK11" s="481">
        <v>19292.224</v>
      </c>
      <c r="AL11" s="481">
        <v>29189.122</v>
      </c>
      <c r="AM11" s="481">
        <v>42899.738</v>
      </c>
      <c r="AN11" s="481">
        <v>11519.793</v>
      </c>
      <c r="AO11" s="481">
        <v>21196.122</v>
      </c>
      <c r="AP11" s="481">
        <v>30160.193</v>
      </c>
      <c r="AQ11" s="481">
        <v>85957.726</v>
      </c>
      <c r="AR11" s="481">
        <v>24315.935</v>
      </c>
      <c r="AS11" s="481">
        <v>40207.722</v>
      </c>
      <c r="AT11" s="481">
        <v>57426.11</v>
      </c>
      <c r="AU11" s="481">
        <v>80441.907</v>
      </c>
      <c r="AV11" s="481">
        <v>19891.226</v>
      </c>
      <c r="AW11" s="481">
        <v>40196.87</v>
      </c>
      <c r="AX11" s="481">
        <v>71798.315</v>
      </c>
      <c r="AY11" s="481">
        <v>96341.364</v>
      </c>
      <c r="AZ11" s="481">
        <v>43666.523</v>
      </c>
      <c r="BA11" s="481">
        <v>63067.93</v>
      </c>
      <c r="BB11" s="482">
        <v>82790.968</v>
      </c>
      <c r="BC11" s="326"/>
      <c r="BG11" s="344"/>
      <c r="BH11" s="344"/>
      <c r="BI11" s="344"/>
      <c r="BJ11" s="344"/>
      <c r="BK11" s="344"/>
    </row>
    <row r="12" spans="1:63" ht="12.75">
      <c r="A12" s="479" t="s">
        <v>57</v>
      </c>
      <c r="B12" s="480" t="s">
        <v>210</v>
      </c>
      <c r="C12" s="481"/>
      <c r="D12" s="481">
        <v>7741.822755704294</v>
      </c>
      <c r="E12" s="481">
        <v>12246.447089088851</v>
      </c>
      <c r="F12" s="481">
        <v>15765.280220374387</v>
      </c>
      <c r="G12" s="481">
        <v>20442.0563912556</v>
      </c>
      <c r="H12" s="481">
        <v>4466.609467219879</v>
      </c>
      <c r="I12" s="481">
        <v>6619.596644299123</v>
      </c>
      <c r="J12" s="481">
        <v>9050.144848350323</v>
      </c>
      <c r="K12" s="481">
        <v>14908.029834776127</v>
      </c>
      <c r="L12" s="481">
        <v>4624.9082247682145</v>
      </c>
      <c r="M12" s="481">
        <v>7963.877553343465</v>
      </c>
      <c r="N12" s="481">
        <v>12349.084524277041</v>
      </c>
      <c r="O12" s="481">
        <v>19179.06557162452</v>
      </c>
      <c r="P12" s="481">
        <v>5925.82711538352</v>
      </c>
      <c r="Q12" s="481">
        <v>16349.029032276425</v>
      </c>
      <c r="R12" s="481">
        <v>24116.171791850928</v>
      </c>
      <c r="S12" s="481">
        <v>30979.819409109798</v>
      </c>
      <c r="T12" s="481">
        <v>7032.182</v>
      </c>
      <c r="U12" s="481">
        <v>12678.202</v>
      </c>
      <c r="V12" s="481">
        <v>18309.311</v>
      </c>
      <c r="W12" s="481">
        <v>25749.539</v>
      </c>
      <c r="X12" s="481">
        <v>6280.322</v>
      </c>
      <c r="Y12" s="481">
        <v>12334.134</v>
      </c>
      <c r="Z12" s="481">
        <v>18117.564</v>
      </c>
      <c r="AA12" s="481">
        <v>29202.695</v>
      </c>
      <c r="AB12" s="481">
        <v>6946.833</v>
      </c>
      <c r="AC12" s="481">
        <v>15208.609</v>
      </c>
      <c r="AD12" s="481">
        <v>22634.136</v>
      </c>
      <c r="AE12" s="481">
        <v>32715.709</v>
      </c>
      <c r="AF12" s="481">
        <v>11424.262</v>
      </c>
      <c r="AG12" s="481">
        <v>19618.326</v>
      </c>
      <c r="AH12" s="481">
        <v>27307.513</v>
      </c>
      <c r="AI12" s="481">
        <v>43268.869</v>
      </c>
      <c r="AJ12" s="481">
        <v>10994.05</v>
      </c>
      <c r="AK12" s="481">
        <v>19273.689</v>
      </c>
      <c r="AL12" s="481">
        <v>29153.553</v>
      </c>
      <c r="AM12" s="481">
        <v>42908.779</v>
      </c>
      <c r="AN12" s="481">
        <v>11494.421</v>
      </c>
      <c r="AO12" s="481">
        <v>21159.098</v>
      </c>
      <c r="AP12" s="481">
        <v>30136.823</v>
      </c>
      <c r="AQ12" s="481">
        <v>85927.757</v>
      </c>
      <c r="AR12" s="481">
        <v>24254.425</v>
      </c>
      <c r="AS12" s="481">
        <v>40454.48</v>
      </c>
      <c r="AT12" s="481">
        <v>57549.503</v>
      </c>
      <c r="AU12" s="481">
        <v>80539.545</v>
      </c>
      <c r="AV12" s="481">
        <v>19904.677</v>
      </c>
      <c r="AW12" s="481">
        <v>40087.144</v>
      </c>
      <c r="AX12" s="481">
        <v>71727.729</v>
      </c>
      <c r="AY12" s="481">
        <v>96675.256</v>
      </c>
      <c r="AZ12" s="481">
        <v>43464.674</v>
      </c>
      <c r="BA12" s="481">
        <v>62819.812</v>
      </c>
      <c r="BB12" s="482">
        <v>82650.364</v>
      </c>
      <c r="BC12" s="326"/>
      <c r="BG12" s="344"/>
      <c r="BH12" s="344"/>
      <c r="BI12" s="344"/>
      <c r="BJ12" s="344"/>
      <c r="BK12" s="344"/>
    </row>
    <row r="13" spans="1:63" ht="12.75">
      <c r="A13" s="484" t="s">
        <v>103</v>
      </c>
      <c r="B13" s="485" t="s">
        <v>180</v>
      </c>
      <c r="C13" s="481"/>
      <c r="D13" s="481">
        <v>7833.053027586639</v>
      </c>
      <c r="E13" s="481">
        <v>12475.842482399075</v>
      </c>
      <c r="F13" s="481">
        <v>16150.723388028526</v>
      </c>
      <c r="G13" s="481">
        <v>21025.958873313186</v>
      </c>
      <c r="H13" s="481">
        <v>4466.609467219879</v>
      </c>
      <c r="I13" s="481">
        <v>6619.596644299123</v>
      </c>
      <c r="J13" s="481">
        <v>9075.16320339668</v>
      </c>
      <c r="K13" s="481">
        <v>14933.049612694293</v>
      </c>
      <c r="L13" s="481">
        <v>4625.463144774361</v>
      </c>
      <c r="M13" s="481">
        <v>7964.0482979607405</v>
      </c>
      <c r="N13" s="481">
        <v>12349.084524277041</v>
      </c>
      <c r="O13" s="481">
        <v>19179.06557162452</v>
      </c>
      <c r="P13" s="481">
        <v>5925.82711538352</v>
      </c>
      <c r="Q13" s="481">
        <v>16349.029032276425</v>
      </c>
      <c r="R13" s="481">
        <v>24116.171791850928</v>
      </c>
      <c r="S13" s="481">
        <v>30979.819409109798</v>
      </c>
      <c r="T13" s="481">
        <v>7032.182</v>
      </c>
      <c r="U13" s="481">
        <v>12678.202</v>
      </c>
      <c r="V13" s="481">
        <v>18363.34</v>
      </c>
      <c r="W13" s="481">
        <v>25804.721</v>
      </c>
      <c r="X13" s="481">
        <v>6271.865</v>
      </c>
      <c r="Y13" s="481">
        <v>12331.705</v>
      </c>
      <c r="Z13" s="481">
        <v>18162.049</v>
      </c>
      <c r="AA13" s="481">
        <v>29247.18</v>
      </c>
      <c r="AB13" s="481">
        <v>6946.833</v>
      </c>
      <c r="AC13" s="481">
        <v>15208.609</v>
      </c>
      <c r="AD13" s="481">
        <v>22636.276</v>
      </c>
      <c r="AE13" s="481">
        <v>32717.849</v>
      </c>
      <c r="AF13" s="481">
        <v>11424.262</v>
      </c>
      <c r="AG13" s="481">
        <v>19618.326</v>
      </c>
      <c r="AH13" s="481">
        <v>27309.832</v>
      </c>
      <c r="AI13" s="481">
        <v>43274.647</v>
      </c>
      <c r="AJ13" s="481">
        <v>10994.452</v>
      </c>
      <c r="AK13" s="481">
        <v>19278.564</v>
      </c>
      <c r="AL13" s="481">
        <v>29158.428</v>
      </c>
      <c r="AM13" s="481">
        <v>42913.654</v>
      </c>
      <c r="AN13" s="481">
        <v>11494.421</v>
      </c>
      <c r="AO13" s="481">
        <v>21159.098</v>
      </c>
      <c r="AP13" s="481">
        <v>30136.823</v>
      </c>
      <c r="AQ13" s="481">
        <v>85927.757</v>
      </c>
      <c r="AR13" s="481">
        <v>24307.361</v>
      </c>
      <c r="AS13" s="481">
        <v>40538.58</v>
      </c>
      <c r="AT13" s="481">
        <v>57680.542</v>
      </c>
      <c r="AU13" s="481">
        <v>80704.855</v>
      </c>
      <c r="AV13" s="481">
        <v>19994.503</v>
      </c>
      <c r="AW13" s="481">
        <v>40284.239</v>
      </c>
      <c r="AX13" s="481">
        <v>71949.584</v>
      </c>
      <c r="AY13" s="481">
        <v>96976.221</v>
      </c>
      <c r="AZ13" s="481">
        <v>43491.147</v>
      </c>
      <c r="BA13" s="481">
        <v>62892.018</v>
      </c>
      <c r="BB13" s="482">
        <v>82798.107</v>
      </c>
      <c r="BC13" s="326"/>
      <c r="BG13" s="344"/>
      <c r="BH13" s="344"/>
      <c r="BI13" s="344"/>
      <c r="BJ13" s="344"/>
      <c r="BK13" s="344"/>
    </row>
    <row r="14" spans="1:63" ht="12.75">
      <c r="A14" s="486" t="s">
        <v>58</v>
      </c>
      <c r="B14" s="487" t="s">
        <v>211</v>
      </c>
      <c r="C14" s="481"/>
      <c r="D14" s="481">
        <v>6271.846773780457</v>
      </c>
      <c r="E14" s="481">
        <v>9508.325222964013</v>
      </c>
      <c r="F14" s="481">
        <v>12100.126066442423</v>
      </c>
      <c r="G14" s="481">
        <v>16031.338751629188</v>
      </c>
      <c r="H14" s="481">
        <v>3386.8518107466666</v>
      </c>
      <c r="I14" s="481">
        <v>4596.648567737236</v>
      </c>
      <c r="J14" s="481">
        <v>5642.447965577885</v>
      </c>
      <c r="K14" s="481">
        <v>9204.7156817548</v>
      </c>
      <c r="L14" s="481">
        <v>3375.6481181097433</v>
      </c>
      <c r="M14" s="481">
        <v>5650.4871913079605</v>
      </c>
      <c r="N14" s="481">
        <v>9029.765055406628</v>
      </c>
      <c r="O14" s="481">
        <v>14812.095548687828</v>
      </c>
      <c r="P14" s="481">
        <v>4580.5188928919015</v>
      </c>
      <c r="Q14" s="481">
        <v>10435.499797952203</v>
      </c>
      <c r="R14" s="481">
        <v>17195.52392985811</v>
      </c>
      <c r="S14" s="481">
        <v>23328.613667537466</v>
      </c>
      <c r="T14" s="481">
        <v>5944.802</v>
      </c>
      <c r="U14" s="481">
        <v>10608.405</v>
      </c>
      <c r="V14" s="481">
        <v>15366.885</v>
      </c>
      <c r="W14" s="481">
        <v>21289.692</v>
      </c>
      <c r="X14" s="481">
        <v>5007.724</v>
      </c>
      <c r="Y14" s="481">
        <v>10239.347</v>
      </c>
      <c r="Z14" s="481">
        <v>14999.539</v>
      </c>
      <c r="AA14" s="481">
        <v>25061.89</v>
      </c>
      <c r="AB14" s="481">
        <v>5877.573</v>
      </c>
      <c r="AC14" s="481">
        <v>12801.726</v>
      </c>
      <c r="AD14" s="481">
        <v>18663.639</v>
      </c>
      <c r="AE14" s="481">
        <v>26702.47</v>
      </c>
      <c r="AF14" s="481">
        <v>10412.043</v>
      </c>
      <c r="AG14" s="481">
        <v>17293.378</v>
      </c>
      <c r="AH14" s="481">
        <v>24108.098</v>
      </c>
      <c r="AI14" s="481">
        <v>37787.066</v>
      </c>
      <c r="AJ14" s="481">
        <v>8107.82</v>
      </c>
      <c r="AK14" s="481">
        <v>15397.588</v>
      </c>
      <c r="AL14" s="481">
        <v>23678.636</v>
      </c>
      <c r="AM14" s="481">
        <v>36418.156</v>
      </c>
      <c r="AN14" s="481">
        <v>9863.704</v>
      </c>
      <c r="AO14" s="481">
        <v>18113.932</v>
      </c>
      <c r="AP14" s="481">
        <v>25842.164</v>
      </c>
      <c r="AQ14" s="481">
        <v>59749.141</v>
      </c>
      <c r="AR14" s="481">
        <v>15895.909</v>
      </c>
      <c r="AS14" s="481">
        <v>27314.223</v>
      </c>
      <c r="AT14" s="481">
        <v>40616.825</v>
      </c>
      <c r="AU14" s="481">
        <v>56218.48</v>
      </c>
      <c r="AV14" s="481">
        <v>14378.599</v>
      </c>
      <c r="AW14" s="481">
        <v>28285.984</v>
      </c>
      <c r="AX14" s="481">
        <v>41002.77</v>
      </c>
      <c r="AY14" s="481">
        <v>59331.601</v>
      </c>
      <c r="AZ14" s="481">
        <v>26185.48</v>
      </c>
      <c r="BA14" s="481">
        <v>38983.824</v>
      </c>
      <c r="BB14" s="482">
        <v>51491.643</v>
      </c>
      <c r="BC14" s="326"/>
      <c r="BG14" s="344"/>
      <c r="BH14" s="344"/>
      <c r="BI14" s="344"/>
      <c r="BJ14" s="344"/>
      <c r="BK14" s="344"/>
    </row>
    <row r="15" spans="1:63" ht="12.75">
      <c r="A15" s="486" t="s">
        <v>59</v>
      </c>
      <c r="B15" s="487" t="s">
        <v>212</v>
      </c>
      <c r="C15" s="481"/>
      <c r="D15" s="481">
        <v>1450.1226515500766</v>
      </c>
      <c r="E15" s="481">
        <v>2769.585830473361</v>
      </c>
      <c r="F15" s="481">
        <v>3758.033534242833</v>
      </c>
      <c r="G15" s="481">
        <v>4599.020495045561</v>
      </c>
      <c r="H15" s="481">
        <v>1079.757656473213</v>
      </c>
      <c r="I15" s="481">
        <v>2022.9480765618866</v>
      </c>
      <c r="J15" s="481">
        <v>3432.7152378187943</v>
      </c>
      <c r="K15" s="481">
        <v>5728.333930939494</v>
      </c>
      <c r="L15" s="481">
        <v>1249.8150266646178</v>
      </c>
      <c r="M15" s="481">
        <v>2313.5611066527795</v>
      </c>
      <c r="N15" s="481">
        <v>3319.3194688704107</v>
      </c>
      <c r="O15" s="481">
        <v>4367.07389257887</v>
      </c>
      <c r="P15" s="481">
        <v>1345.3082224916193</v>
      </c>
      <c r="Q15" s="481">
        <v>5913.529234324221</v>
      </c>
      <c r="R15" s="481">
        <v>6920.647861992818</v>
      </c>
      <c r="S15" s="481">
        <v>7651.20574157233</v>
      </c>
      <c r="T15" s="481">
        <v>1087.38</v>
      </c>
      <c r="U15" s="481">
        <v>2069.797</v>
      </c>
      <c r="V15" s="481">
        <v>2996.454</v>
      </c>
      <c r="W15" s="481">
        <v>4515.029</v>
      </c>
      <c r="X15" s="481">
        <v>1264.141</v>
      </c>
      <c r="Y15" s="481">
        <v>2092.358</v>
      </c>
      <c r="Z15" s="481">
        <v>3162.51</v>
      </c>
      <c r="AA15" s="481">
        <v>4185.29</v>
      </c>
      <c r="AB15" s="481">
        <v>1069.26</v>
      </c>
      <c r="AC15" s="481">
        <v>2406.883</v>
      </c>
      <c r="AD15" s="481">
        <v>3972.637</v>
      </c>
      <c r="AE15" s="481">
        <v>6015.379</v>
      </c>
      <c r="AF15" s="481">
        <v>1012.219</v>
      </c>
      <c r="AG15" s="481">
        <v>2324.948</v>
      </c>
      <c r="AH15" s="481">
        <v>3201.734</v>
      </c>
      <c r="AI15" s="481">
        <v>5487.581</v>
      </c>
      <c r="AJ15" s="481">
        <v>2886.632</v>
      </c>
      <c r="AK15" s="481">
        <v>3880.976</v>
      </c>
      <c r="AL15" s="481">
        <v>5479.792</v>
      </c>
      <c r="AM15" s="481">
        <v>6495.498</v>
      </c>
      <c r="AN15" s="481">
        <v>1630.717</v>
      </c>
      <c r="AO15" s="481">
        <v>3045.166</v>
      </c>
      <c r="AP15" s="481">
        <v>4294.659</v>
      </c>
      <c r="AQ15" s="481">
        <v>26178.616</v>
      </c>
      <c r="AR15" s="481">
        <v>8411.452</v>
      </c>
      <c r="AS15" s="481">
        <v>13224.357</v>
      </c>
      <c r="AT15" s="481">
        <v>17063.717</v>
      </c>
      <c r="AU15" s="481">
        <v>24486.375</v>
      </c>
      <c r="AV15" s="481">
        <v>5615.904</v>
      </c>
      <c r="AW15" s="481">
        <v>11998.255</v>
      </c>
      <c r="AX15" s="481">
        <v>30946.814</v>
      </c>
      <c r="AY15" s="481">
        <v>37644.62</v>
      </c>
      <c r="AZ15" s="481">
        <v>17305.667</v>
      </c>
      <c r="BA15" s="481">
        <v>23908.194</v>
      </c>
      <c r="BB15" s="482">
        <v>31306.464</v>
      </c>
      <c r="BC15" s="326"/>
      <c r="BG15" s="344"/>
      <c r="BH15" s="344"/>
      <c r="BI15" s="344"/>
      <c r="BJ15" s="344"/>
      <c r="BK15" s="344"/>
    </row>
    <row r="16" spans="1:63" ht="12.75">
      <c r="A16" s="486" t="s">
        <v>60</v>
      </c>
      <c r="B16" s="487" t="s">
        <v>213</v>
      </c>
      <c r="C16" s="481"/>
      <c r="D16" s="481">
        <v>130.31086903318706</v>
      </c>
      <c r="E16" s="481">
        <v>230.94063209657318</v>
      </c>
      <c r="F16" s="481">
        <v>335.3723086379702</v>
      </c>
      <c r="G16" s="481">
        <v>453.5645784599974</v>
      </c>
      <c r="H16" s="481">
        <v>0</v>
      </c>
      <c r="I16" s="481">
        <v>0</v>
      </c>
      <c r="J16" s="481">
        <v>0</v>
      </c>
      <c r="K16" s="481">
        <v>0</v>
      </c>
      <c r="L16" s="481">
        <v>0</v>
      </c>
      <c r="M16" s="481">
        <v>0</v>
      </c>
      <c r="N16" s="481">
        <v>0</v>
      </c>
      <c r="O16" s="481">
        <v>0</v>
      </c>
      <c r="P16" s="481">
        <v>0</v>
      </c>
      <c r="Q16" s="481">
        <v>0</v>
      </c>
      <c r="R16" s="481">
        <v>0</v>
      </c>
      <c r="S16" s="481">
        <v>0</v>
      </c>
      <c r="T16" s="481">
        <v>0</v>
      </c>
      <c r="U16" s="481">
        <v>0</v>
      </c>
      <c r="V16" s="481">
        <v>0</v>
      </c>
      <c r="W16" s="481">
        <v>0</v>
      </c>
      <c r="X16" s="481">
        <v>0</v>
      </c>
      <c r="Y16" s="481">
        <v>0</v>
      </c>
      <c r="Z16" s="481">
        <v>0</v>
      </c>
      <c r="AA16" s="481">
        <v>0</v>
      </c>
      <c r="AB16" s="481">
        <v>0</v>
      </c>
      <c r="AC16" s="481">
        <v>0</v>
      </c>
      <c r="AD16" s="481">
        <v>0</v>
      </c>
      <c r="AE16" s="481">
        <v>0</v>
      </c>
      <c r="AF16" s="481">
        <v>0</v>
      </c>
      <c r="AG16" s="481">
        <v>0</v>
      </c>
      <c r="AH16" s="481">
        <v>0</v>
      </c>
      <c r="AI16" s="481">
        <v>0</v>
      </c>
      <c r="AJ16" s="481">
        <v>0</v>
      </c>
      <c r="AK16" s="481">
        <v>0</v>
      </c>
      <c r="AL16" s="481">
        <v>0</v>
      </c>
      <c r="AM16" s="481">
        <v>0</v>
      </c>
      <c r="AN16" s="481">
        <v>0</v>
      </c>
      <c r="AO16" s="481">
        <v>0</v>
      </c>
      <c r="AP16" s="481">
        <v>0</v>
      </c>
      <c r="AQ16" s="481">
        <v>0</v>
      </c>
      <c r="AR16" s="481">
        <v>0</v>
      </c>
      <c r="AS16" s="481">
        <v>0</v>
      </c>
      <c r="AT16" s="481">
        <v>0</v>
      </c>
      <c r="AU16" s="481">
        <v>0</v>
      </c>
      <c r="AV16" s="481">
        <v>0</v>
      </c>
      <c r="AW16" s="481">
        <v>0</v>
      </c>
      <c r="AX16" s="481">
        <v>0</v>
      </c>
      <c r="AY16" s="481">
        <v>0</v>
      </c>
      <c r="AZ16" s="481">
        <v>0</v>
      </c>
      <c r="BA16" s="481">
        <v>0</v>
      </c>
      <c r="BB16" s="482">
        <v>0</v>
      </c>
      <c r="BC16" s="326"/>
      <c r="BG16" s="344"/>
      <c r="BH16" s="344"/>
      <c r="BI16" s="344"/>
      <c r="BJ16" s="344"/>
      <c r="BK16" s="344"/>
    </row>
    <row r="17" spans="1:63" ht="12.75">
      <c r="A17" s="486" t="s">
        <v>61</v>
      </c>
      <c r="B17" s="487" t="s">
        <v>214</v>
      </c>
      <c r="C17" s="481"/>
      <c r="D17" s="481">
        <v>19.22726677708152</v>
      </c>
      <c r="E17" s="481">
        <v>33.00920313487118</v>
      </c>
      <c r="F17" s="481">
        <v>42.80852129469952</v>
      </c>
      <c r="G17" s="481">
        <v>57.96495182156049</v>
      </c>
      <c r="H17" s="481">
        <v>0</v>
      </c>
      <c r="I17" s="481">
        <v>0</v>
      </c>
      <c r="J17" s="481">
        <v>0</v>
      </c>
      <c r="K17" s="481">
        <v>0</v>
      </c>
      <c r="L17" s="481">
        <v>0</v>
      </c>
      <c r="M17" s="481">
        <v>0</v>
      </c>
      <c r="N17" s="481">
        <v>0</v>
      </c>
      <c r="O17" s="481">
        <v>0</v>
      </c>
      <c r="P17" s="481">
        <v>0</v>
      </c>
      <c r="Q17" s="481">
        <v>0</v>
      </c>
      <c r="R17" s="481">
        <v>0</v>
      </c>
      <c r="S17" s="481">
        <v>0</v>
      </c>
      <c r="T17" s="481">
        <v>0</v>
      </c>
      <c r="U17" s="481">
        <v>0</v>
      </c>
      <c r="V17" s="481">
        <v>0</v>
      </c>
      <c r="W17" s="481">
        <v>0</v>
      </c>
      <c r="X17" s="481">
        <v>0</v>
      </c>
      <c r="Y17" s="481">
        <v>0</v>
      </c>
      <c r="Z17" s="481">
        <v>0</v>
      </c>
      <c r="AA17" s="481">
        <v>0</v>
      </c>
      <c r="AB17" s="481">
        <v>0</v>
      </c>
      <c r="AC17" s="481">
        <v>0</v>
      </c>
      <c r="AD17" s="481">
        <v>0</v>
      </c>
      <c r="AE17" s="481">
        <v>0</v>
      </c>
      <c r="AF17" s="481">
        <v>0</v>
      </c>
      <c r="AG17" s="481">
        <v>0</v>
      </c>
      <c r="AH17" s="481">
        <v>0</v>
      </c>
      <c r="AI17" s="481">
        <v>0</v>
      </c>
      <c r="AJ17" s="481">
        <v>0</v>
      </c>
      <c r="AK17" s="481">
        <v>0</v>
      </c>
      <c r="AL17" s="481">
        <v>0</v>
      </c>
      <c r="AM17" s="481">
        <v>0</v>
      </c>
      <c r="AN17" s="481">
        <v>0</v>
      </c>
      <c r="AO17" s="481">
        <v>0</v>
      </c>
      <c r="AP17" s="481">
        <v>0</v>
      </c>
      <c r="AQ17" s="481">
        <v>0</v>
      </c>
      <c r="AR17" s="481">
        <v>0</v>
      </c>
      <c r="AS17" s="481">
        <v>0</v>
      </c>
      <c r="AT17" s="481">
        <v>0</v>
      </c>
      <c r="AU17" s="481">
        <v>0</v>
      </c>
      <c r="AV17" s="481">
        <v>0</v>
      </c>
      <c r="AW17" s="481">
        <v>0</v>
      </c>
      <c r="AX17" s="481">
        <v>0</v>
      </c>
      <c r="AY17" s="481">
        <v>0</v>
      </c>
      <c r="AZ17" s="481">
        <v>0</v>
      </c>
      <c r="BA17" s="481">
        <v>0</v>
      </c>
      <c r="BB17" s="482">
        <v>0</v>
      </c>
      <c r="BC17" s="326"/>
      <c r="BG17" s="344"/>
      <c r="BH17" s="344"/>
      <c r="BI17" s="344"/>
      <c r="BJ17" s="344"/>
      <c r="BK17" s="344"/>
    </row>
    <row r="18" spans="1:63" ht="12.75">
      <c r="A18" s="484" t="s">
        <v>62</v>
      </c>
      <c r="B18" s="485" t="s">
        <v>215</v>
      </c>
      <c r="C18" s="481"/>
      <c r="D18" s="481">
        <v>91.23027188234559</v>
      </c>
      <c r="E18" s="481">
        <v>229.3953933102259</v>
      </c>
      <c r="F18" s="481">
        <v>385.44316765413976</v>
      </c>
      <c r="G18" s="481">
        <v>583.9024820575866</v>
      </c>
      <c r="H18" s="481">
        <v>0</v>
      </c>
      <c r="I18" s="481">
        <v>0</v>
      </c>
      <c r="J18" s="481">
        <v>25.01835504635716</v>
      </c>
      <c r="K18" s="481">
        <v>25.01835504635716</v>
      </c>
      <c r="L18" s="481">
        <v>0.5549200061468063</v>
      </c>
      <c r="M18" s="481">
        <v>0.17074461727594037</v>
      </c>
      <c r="N18" s="481">
        <v>0</v>
      </c>
      <c r="O18" s="481">
        <v>0</v>
      </c>
      <c r="P18" s="481">
        <v>0</v>
      </c>
      <c r="Q18" s="481">
        <v>0</v>
      </c>
      <c r="R18" s="481">
        <v>0</v>
      </c>
      <c r="S18" s="481">
        <v>0</v>
      </c>
      <c r="T18" s="481">
        <v>0</v>
      </c>
      <c r="U18" s="481">
        <v>0</v>
      </c>
      <c r="V18" s="481">
        <v>54.029</v>
      </c>
      <c r="W18" s="481">
        <v>55.182</v>
      </c>
      <c r="X18" s="481">
        <v>-8.457</v>
      </c>
      <c r="Y18" s="481">
        <v>-2.429</v>
      </c>
      <c r="Z18" s="481">
        <v>44.485</v>
      </c>
      <c r="AA18" s="481">
        <v>44.485</v>
      </c>
      <c r="AB18" s="481">
        <v>0</v>
      </c>
      <c r="AC18" s="481">
        <v>0</v>
      </c>
      <c r="AD18" s="481">
        <v>2.14</v>
      </c>
      <c r="AE18" s="481">
        <v>2.14</v>
      </c>
      <c r="AF18" s="481">
        <v>0</v>
      </c>
      <c r="AG18" s="481">
        <v>0</v>
      </c>
      <c r="AH18" s="481">
        <v>2.319</v>
      </c>
      <c r="AI18" s="481">
        <v>5.778</v>
      </c>
      <c r="AJ18" s="481">
        <v>0.402</v>
      </c>
      <c r="AK18" s="481">
        <v>4.875</v>
      </c>
      <c r="AL18" s="481">
        <v>4.875</v>
      </c>
      <c r="AM18" s="481">
        <v>4.875</v>
      </c>
      <c r="AN18" s="481">
        <v>0</v>
      </c>
      <c r="AO18" s="481">
        <v>0</v>
      </c>
      <c r="AP18" s="481">
        <v>0</v>
      </c>
      <c r="AQ18" s="481">
        <v>0</v>
      </c>
      <c r="AR18" s="481">
        <v>52.936</v>
      </c>
      <c r="AS18" s="481">
        <v>84.1</v>
      </c>
      <c r="AT18" s="481">
        <v>131.039</v>
      </c>
      <c r="AU18" s="481">
        <v>165.31</v>
      </c>
      <c r="AV18" s="481">
        <v>89.826</v>
      </c>
      <c r="AW18" s="481">
        <v>197.095</v>
      </c>
      <c r="AX18" s="481">
        <v>221.855</v>
      </c>
      <c r="AY18" s="481">
        <v>300.965</v>
      </c>
      <c r="AZ18" s="481">
        <v>26.473</v>
      </c>
      <c r="BA18" s="481">
        <v>72.206</v>
      </c>
      <c r="BB18" s="482">
        <v>147.743</v>
      </c>
      <c r="BC18" s="326"/>
      <c r="BG18" s="344"/>
      <c r="BH18" s="344"/>
      <c r="BI18" s="344"/>
      <c r="BJ18" s="344"/>
      <c r="BK18" s="344"/>
    </row>
    <row r="19" spans="1:63" ht="23.25">
      <c r="A19" s="479" t="s">
        <v>63</v>
      </c>
      <c r="B19" s="480" t="s">
        <v>216</v>
      </c>
      <c r="C19" s="481"/>
      <c r="D19" s="481">
        <v>-203.84346133488143</v>
      </c>
      <c r="E19" s="481">
        <v>37.649188109344855</v>
      </c>
      <c r="F19" s="481">
        <v>-399.29197898702915</v>
      </c>
      <c r="G19" s="481">
        <v>-60.02242445973557</v>
      </c>
      <c r="H19" s="481">
        <v>-11.986272132771013</v>
      </c>
      <c r="I19" s="481">
        <v>-5.60326919027211</v>
      </c>
      <c r="J19" s="481">
        <v>-5.69860160158451</v>
      </c>
      <c r="K19" s="481">
        <v>0.8309571374095764</v>
      </c>
      <c r="L19" s="481">
        <v>-5.258934212098964</v>
      </c>
      <c r="M19" s="481">
        <v>-5.443907547481232</v>
      </c>
      <c r="N19" s="481">
        <v>-4.127751122645859</v>
      </c>
      <c r="O19" s="481">
        <v>-4.713974308626588</v>
      </c>
      <c r="P19" s="481">
        <v>32.10425666330869</v>
      </c>
      <c r="Q19" s="481">
        <v>7.003375051934821</v>
      </c>
      <c r="R19" s="481">
        <v>13.550008252656502</v>
      </c>
      <c r="S19" s="481">
        <v>6.9621117694264685</v>
      </c>
      <c r="T19" s="481">
        <v>-0.838</v>
      </c>
      <c r="U19" s="481">
        <v>41.068</v>
      </c>
      <c r="V19" s="481">
        <v>34.113</v>
      </c>
      <c r="W19" s="481">
        <v>20.106</v>
      </c>
      <c r="X19" s="481">
        <v>9.755</v>
      </c>
      <c r="Y19" s="481">
        <v>10.877</v>
      </c>
      <c r="Z19" s="481">
        <v>-1.566</v>
      </c>
      <c r="AA19" s="481">
        <v>143.243</v>
      </c>
      <c r="AB19" s="481">
        <v>-24.743</v>
      </c>
      <c r="AC19" s="481">
        <v>-115.611</v>
      </c>
      <c r="AD19" s="481">
        <v>-136.961</v>
      </c>
      <c r="AE19" s="481">
        <v>-149.464</v>
      </c>
      <c r="AF19" s="481">
        <v>18.627</v>
      </c>
      <c r="AG19" s="481">
        <v>6.449</v>
      </c>
      <c r="AH19" s="481">
        <v>-15.285</v>
      </c>
      <c r="AI19" s="481">
        <v>28.581</v>
      </c>
      <c r="AJ19" s="481">
        <v>34.112</v>
      </c>
      <c r="AK19" s="481">
        <v>18.535</v>
      </c>
      <c r="AL19" s="481">
        <v>35.569</v>
      </c>
      <c r="AM19" s="481">
        <v>-9.041</v>
      </c>
      <c r="AN19" s="481">
        <v>25.372</v>
      </c>
      <c r="AO19" s="481">
        <v>37.024</v>
      </c>
      <c r="AP19" s="481">
        <v>23.37</v>
      </c>
      <c r="AQ19" s="481">
        <v>29.969</v>
      </c>
      <c r="AR19" s="481">
        <v>61.51</v>
      </c>
      <c r="AS19" s="481">
        <v>-246.758</v>
      </c>
      <c r="AT19" s="481">
        <v>-123.393</v>
      </c>
      <c r="AU19" s="481">
        <v>-97.638</v>
      </c>
      <c r="AV19" s="481">
        <v>-13.451</v>
      </c>
      <c r="AW19" s="481">
        <v>109.726</v>
      </c>
      <c r="AX19" s="481">
        <v>70.586</v>
      </c>
      <c r="AY19" s="481">
        <v>-333.892</v>
      </c>
      <c r="AZ19" s="481">
        <v>201.849</v>
      </c>
      <c r="BA19" s="481">
        <v>248.118</v>
      </c>
      <c r="BB19" s="482">
        <v>140.604</v>
      </c>
      <c r="BC19" s="326"/>
      <c r="BG19" s="344"/>
      <c r="BH19" s="344"/>
      <c r="BI19" s="344"/>
      <c r="BJ19" s="344"/>
      <c r="BK19" s="344"/>
    </row>
    <row r="20" spans="1:63" ht="12.75">
      <c r="A20" s="488" t="s">
        <v>64</v>
      </c>
      <c r="B20" s="489" t="s">
        <v>217</v>
      </c>
      <c r="C20" s="481"/>
      <c r="D20" s="481">
        <v>-60.551732773290986</v>
      </c>
      <c r="E20" s="481">
        <v>-47.107017034621315</v>
      </c>
      <c r="F20" s="481">
        <v>-80.7622039715198</v>
      </c>
      <c r="G20" s="481">
        <v>-101.92884502649387</v>
      </c>
      <c r="H20" s="481">
        <v>0.16932174546530754</v>
      </c>
      <c r="I20" s="481">
        <v>0.046954769750883606</v>
      </c>
      <c r="J20" s="481">
        <v>-6.54094171347915</v>
      </c>
      <c r="K20" s="481">
        <v>-2.139999203191786</v>
      </c>
      <c r="L20" s="481">
        <v>0.2973802084222628</v>
      </c>
      <c r="M20" s="481">
        <v>2.6038554134580907</v>
      </c>
      <c r="N20" s="481">
        <v>-5.745556371335394</v>
      </c>
      <c r="O20" s="481">
        <v>-3.8673655813000494</v>
      </c>
      <c r="P20" s="481">
        <v>6.663308689193573</v>
      </c>
      <c r="Q20" s="481">
        <v>-1.1795607310146214</v>
      </c>
      <c r="R20" s="481">
        <v>-0.1408643092526508</v>
      </c>
      <c r="S20" s="481">
        <v>-0.20631641254176128</v>
      </c>
      <c r="T20" s="481">
        <v>-1.099</v>
      </c>
      <c r="U20" s="481">
        <v>20.908</v>
      </c>
      <c r="V20" s="481">
        <v>20.733</v>
      </c>
      <c r="W20" s="481">
        <v>19.835</v>
      </c>
      <c r="X20" s="481">
        <v>0.219</v>
      </c>
      <c r="Y20" s="481">
        <v>-12.373</v>
      </c>
      <c r="Z20" s="481">
        <v>-16.788</v>
      </c>
      <c r="AA20" s="481">
        <v>58.301</v>
      </c>
      <c r="AB20" s="481">
        <v>-24.743</v>
      </c>
      <c r="AC20" s="481">
        <v>-115.611</v>
      </c>
      <c r="AD20" s="481">
        <v>-156.806</v>
      </c>
      <c r="AE20" s="481">
        <v>-169.309</v>
      </c>
      <c r="AF20" s="481">
        <v>18.627</v>
      </c>
      <c r="AG20" s="481">
        <v>6.449</v>
      </c>
      <c r="AH20" s="481">
        <v>-15.285</v>
      </c>
      <c r="AI20" s="481">
        <v>28.581</v>
      </c>
      <c r="AJ20" s="481">
        <v>34.112</v>
      </c>
      <c r="AK20" s="481">
        <v>18.535</v>
      </c>
      <c r="AL20" s="481">
        <v>35.569</v>
      </c>
      <c r="AM20" s="481">
        <v>-9.041</v>
      </c>
      <c r="AN20" s="481">
        <v>25.372</v>
      </c>
      <c r="AO20" s="481">
        <v>37.024</v>
      </c>
      <c r="AP20" s="481">
        <v>23.37</v>
      </c>
      <c r="AQ20" s="481">
        <v>29.969</v>
      </c>
      <c r="AR20" s="481">
        <v>61.51</v>
      </c>
      <c r="AS20" s="481">
        <v>-246.758</v>
      </c>
      <c r="AT20" s="481">
        <v>-123.393</v>
      </c>
      <c r="AU20" s="481">
        <v>-97.638</v>
      </c>
      <c r="AV20" s="481">
        <v>-13.451</v>
      </c>
      <c r="AW20" s="481">
        <v>109.726</v>
      </c>
      <c r="AX20" s="481">
        <v>70.586</v>
      </c>
      <c r="AY20" s="481">
        <v>-333.892</v>
      </c>
      <c r="AZ20" s="481">
        <v>201.849</v>
      </c>
      <c r="BA20" s="481">
        <v>248.118</v>
      </c>
      <c r="BB20" s="482">
        <v>140.604</v>
      </c>
      <c r="BC20" s="326"/>
      <c r="BG20" s="344"/>
      <c r="BH20" s="344"/>
      <c r="BI20" s="344"/>
      <c r="BJ20" s="344"/>
      <c r="BK20" s="344"/>
    </row>
    <row r="21" spans="1:63" ht="12.75">
      <c r="A21" s="28" t="s">
        <v>669</v>
      </c>
      <c r="B21" s="172" t="s">
        <v>218</v>
      </c>
      <c r="C21" s="481"/>
      <c r="D21" s="481">
        <v>524.5246185280675</v>
      </c>
      <c r="E21" s="481">
        <v>5137.301438238826</v>
      </c>
      <c r="F21" s="481">
        <v>8175.472820302673</v>
      </c>
      <c r="G21" s="481">
        <v>14939.594823023204</v>
      </c>
      <c r="H21" s="481">
        <v>528.1629017478557</v>
      </c>
      <c r="I21" s="481">
        <v>3985.1011092708636</v>
      </c>
      <c r="J21" s="481">
        <v>7973.3538796022785</v>
      </c>
      <c r="K21" s="481">
        <v>11623.2335046471</v>
      </c>
      <c r="L21" s="481">
        <v>1624.1640628112534</v>
      </c>
      <c r="M21" s="481">
        <v>5361.191740513714</v>
      </c>
      <c r="N21" s="481">
        <v>8906.500247579695</v>
      </c>
      <c r="O21" s="481">
        <v>15150.66362741248</v>
      </c>
      <c r="P21" s="481">
        <v>1782.2949214859336</v>
      </c>
      <c r="Q21" s="481">
        <v>1391.511715926489</v>
      </c>
      <c r="R21" s="481">
        <v>1554.1559239844964</v>
      </c>
      <c r="S21" s="481">
        <v>6325.127631601414</v>
      </c>
      <c r="T21" s="481">
        <v>684.565</v>
      </c>
      <c r="U21" s="481">
        <v>3310.375</v>
      </c>
      <c r="V21" s="481">
        <v>5222.816</v>
      </c>
      <c r="W21" s="481">
        <v>9850.033</v>
      </c>
      <c r="X21" s="481">
        <v>1859.918</v>
      </c>
      <c r="Y21" s="481">
        <v>2601.497</v>
      </c>
      <c r="Z21" s="481">
        <v>5153.066</v>
      </c>
      <c r="AA21" s="481">
        <v>7874.137</v>
      </c>
      <c r="AB21" s="481">
        <v>1215.301</v>
      </c>
      <c r="AC21" s="481">
        <v>2345.502</v>
      </c>
      <c r="AD21" s="481">
        <v>3953.666</v>
      </c>
      <c r="AE21" s="481">
        <v>8684.481</v>
      </c>
      <c r="AF21" s="481">
        <v>-2656.84</v>
      </c>
      <c r="AG21" s="481">
        <v>-2920.516</v>
      </c>
      <c r="AH21" s="481">
        <v>-1289.618</v>
      </c>
      <c r="AI21" s="481">
        <v>1227.056</v>
      </c>
      <c r="AJ21" s="481">
        <v>600.275</v>
      </c>
      <c r="AK21" s="481">
        <v>2612.66</v>
      </c>
      <c r="AL21" s="481">
        <v>3594.88</v>
      </c>
      <c r="AM21" s="481">
        <v>3433.619</v>
      </c>
      <c r="AN21" s="481">
        <v>3427.429</v>
      </c>
      <c r="AO21" s="481">
        <v>-807.621</v>
      </c>
      <c r="AP21" s="481">
        <v>3556.631</v>
      </c>
      <c r="AQ21" s="481">
        <v>-799.209</v>
      </c>
      <c r="AR21" s="481">
        <v>16726.913</v>
      </c>
      <c r="AS21" s="481">
        <v>28146.931</v>
      </c>
      <c r="AT21" s="481">
        <v>36394.237</v>
      </c>
      <c r="AU21" s="481">
        <v>45983.073</v>
      </c>
      <c r="AV21" s="481">
        <v>4780.596</v>
      </c>
      <c r="AW21" s="481">
        <v>4668.496</v>
      </c>
      <c r="AX21" s="481">
        <v>-3534.679</v>
      </c>
      <c r="AY21" s="481">
        <v>971.993</v>
      </c>
      <c r="AZ21" s="481">
        <v>-12264.549</v>
      </c>
      <c r="BA21" s="481">
        <v>-22446.672</v>
      </c>
      <c r="BB21" s="482">
        <v>-26821.582</v>
      </c>
      <c r="BC21" s="326"/>
      <c r="BG21" s="344"/>
      <c r="BH21" s="344"/>
      <c r="BI21" s="344"/>
      <c r="BJ21" s="344"/>
      <c r="BK21" s="344"/>
    </row>
    <row r="22" spans="1:63" ht="12.75">
      <c r="A22" s="6" t="s">
        <v>66</v>
      </c>
      <c r="B22" s="175" t="s">
        <v>219</v>
      </c>
      <c r="C22" s="481"/>
      <c r="D22" s="481">
        <v>526.5635938327044</v>
      </c>
      <c r="E22" s="481">
        <v>5028.948326987324</v>
      </c>
      <c r="F22" s="481">
        <v>7994.4892174774195</v>
      </c>
      <c r="G22" s="481">
        <v>14679.412752346316</v>
      </c>
      <c r="H22" s="481">
        <v>526.3857348563754</v>
      </c>
      <c r="I22" s="481">
        <v>3985.3671862994515</v>
      </c>
      <c r="J22" s="481">
        <v>7970.344505722791</v>
      </c>
      <c r="K22" s="481">
        <v>11619.972282457129</v>
      </c>
      <c r="L22" s="481">
        <v>1616.7096373953477</v>
      </c>
      <c r="M22" s="481">
        <v>5353.354562580748</v>
      </c>
      <c r="N22" s="481">
        <v>8931.205570827713</v>
      </c>
      <c r="O22" s="481">
        <v>15187.700980643252</v>
      </c>
      <c r="P22" s="481">
        <v>1784.854667873262</v>
      </c>
      <c r="Q22" s="481">
        <v>1392.060944445393</v>
      </c>
      <c r="R22" s="481">
        <v>1560.194591948822</v>
      </c>
      <c r="S22" s="481">
        <v>6325.772192531631</v>
      </c>
      <c r="T22" s="481">
        <v>688.246</v>
      </c>
      <c r="U22" s="481">
        <v>3314.883</v>
      </c>
      <c r="V22" s="481">
        <v>5232.738</v>
      </c>
      <c r="W22" s="481">
        <v>9906.748</v>
      </c>
      <c r="X22" s="481">
        <v>1811.904</v>
      </c>
      <c r="Y22" s="481">
        <v>2543.364</v>
      </c>
      <c r="Z22" s="481">
        <v>5108.298</v>
      </c>
      <c r="AA22" s="481">
        <v>7830.531</v>
      </c>
      <c r="AB22" s="481">
        <v>1217.403</v>
      </c>
      <c r="AC22" s="481">
        <v>2340.426</v>
      </c>
      <c r="AD22" s="481">
        <v>3963.625</v>
      </c>
      <c r="AE22" s="481">
        <v>8693.309</v>
      </c>
      <c r="AF22" s="481">
        <v>-2659.215</v>
      </c>
      <c r="AG22" s="481">
        <v>-2934.763</v>
      </c>
      <c r="AH22" s="481">
        <v>-1288.448</v>
      </c>
      <c r="AI22" s="481">
        <v>1219.126</v>
      </c>
      <c r="AJ22" s="481">
        <v>604.544</v>
      </c>
      <c r="AK22" s="481">
        <v>2604.063</v>
      </c>
      <c r="AL22" s="481">
        <v>3589.917</v>
      </c>
      <c r="AM22" s="481">
        <v>3431.525</v>
      </c>
      <c r="AN22" s="481">
        <v>3434.846</v>
      </c>
      <c r="AO22" s="481">
        <v>-810.931</v>
      </c>
      <c r="AP22" s="481">
        <v>3561.266</v>
      </c>
      <c r="AQ22" s="481">
        <v>-832.88</v>
      </c>
      <c r="AR22" s="481">
        <v>16732.959</v>
      </c>
      <c r="AS22" s="481">
        <v>28176.247</v>
      </c>
      <c r="AT22" s="481">
        <v>36385.821</v>
      </c>
      <c r="AU22" s="481">
        <v>45981.437</v>
      </c>
      <c r="AV22" s="481">
        <v>4784.722</v>
      </c>
      <c r="AW22" s="481">
        <v>4675.074</v>
      </c>
      <c r="AX22" s="481">
        <v>-3533.267</v>
      </c>
      <c r="AY22" s="481">
        <v>984.033</v>
      </c>
      <c r="AZ22" s="481">
        <v>-12256.546</v>
      </c>
      <c r="BA22" s="481">
        <v>-22435.181</v>
      </c>
      <c r="BB22" s="482">
        <v>-26788.798</v>
      </c>
      <c r="BC22" s="326"/>
      <c r="BG22" s="344"/>
      <c r="BH22" s="344"/>
      <c r="BI22" s="344"/>
      <c r="BJ22" s="344"/>
      <c r="BK22" s="344"/>
    </row>
    <row r="23" spans="1:63" ht="12.75">
      <c r="A23" s="6" t="s">
        <v>67</v>
      </c>
      <c r="B23" s="175" t="s">
        <v>220</v>
      </c>
      <c r="C23" s="481"/>
      <c r="D23" s="481">
        <v>2.0389753046368546</v>
      </c>
      <c r="E23" s="481">
        <v>-108.35311125150113</v>
      </c>
      <c r="F23" s="481">
        <v>-180.98360282525428</v>
      </c>
      <c r="G23" s="481">
        <v>-260.1820706768886</v>
      </c>
      <c r="H23" s="481">
        <v>-1.7771668914804128</v>
      </c>
      <c r="I23" s="481">
        <v>0.2660770285883404</v>
      </c>
      <c r="J23" s="481">
        <v>-3.0093738794884497</v>
      </c>
      <c r="K23" s="481">
        <v>-3.261222189970461</v>
      </c>
      <c r="L23" s="481">
        <v>-7.454425415905431</v>
      </c>
      <c r="M23" s="481">
        <v>-7.838600804776297</v>
      </c>
      <c r="N23" s="481">
        <v>24.703900376207304</v>
      </c>
      <c r="O23" s="481">
        <v>37.03735323077274</v>
      </c>
      <c r="P23" s="481">
        <v>2.559746387328473</v>
      </c>
      <c r="Q23" s="481">
        <v>0.5492285189042749</v>
      </c>
      <c r="R23" s="481">
        <v>6.038667964325758</v>
      </c>
      <c r="S23" s="481">
        <v>0.6431380584060421</v>
      </c>
      <c r="T23" s="481">
        <v>3.681</v>
      </c>
      <c r="U23" s="481">
        <v>4.508</v>
      </c>
      <c r="V23" s="481">
        <v>9.922</v>
      </c>
      <c r="W23" s="481">
        <v>56.715</v>
      </c>
      <c r="X23" s="481">
        <v>-48.014</v>
      </c>
      <c r="Y23" s="481">
        <v>-58.133</v>
      </c>
      <c r="Z23" s="481">
        <v>-44.768</v>
      </c>
      <c r="AA23" s="481">
        <v>-43.606</v>
      </c>
      <c r="AB23" s="481">
        <v>2.102</v>
      </c>
      <c r="AC23" s="481">
        <v>-5.076</v>
      </c>
      <c r="AD23" s="481">
        <v>9.959</v>
      </c>
      <c r="AE23" s="481">
        <v>8.828</v>
      </c>
      <c r="AF23" s="481">
        <v>-2.375</v>
      </c>
      <c r="AG23" s="481">
        <v>-14.247</v>
      </c>
      <c r="AH23" s="481">
        <v>1.17</v>
      </c>
      <c r="AI23" s="481">
        <v>-7.93</v>
      </c>
      <c r="AJ23" s="481">
        <v>4.269</v>
      </c>
      <c r="AK23" s="481">
        <v>-8.597</v>
      </c>
      <c r="AL23" s="481">
        <v>-4.963</v>
      </c>
      <c r="AM23" s="481">
        <v>-2.094</v>
      </c>
      <c r="AN23" s="481">
        <v>7.417</v>
      </c>
      <c r="AO23" s="481">
        <v>-3.31</v>
      </c>
      <c r="AP23" s="481">
        <v>4.635</v>
      </c>
      <c r="AQ23" s="481">
        <v>-33.671</v>
      </c>
      <c r="AR23" s="481">
        <v>6.046</v>
      </c>
      <c r="AS23" s="481">
        <v>29.316</v>
      </c>
      <c r="AT23" s="481">
        <v>-8.416</v>
      </c>
      <c r="AU23" s="481">
        <v>-1.636</v>
      </c>
      <c r="AV23" s="481">
        <v>4.126</v>
      </c>
      <c r="AW23" s="481">
        <v>6.578</v>
      </c>
      <c r="AX23" s="481">
        <v>1.412</v>
      </c>
      <c r="AY23" s="481">
        <v>12.04</v>
      </c>
      <c r="AZ23" s="481">
        <v>8.003</v>
      </c>
      <c r="BA23" s="481">
        <v>11.491</v>
      </c>
      <c r="BB23" s="482">
        <v>32.784</v>
      </c>
      <c r="BC23" s="326"/>
      <c r="BG23" s="344"/>
      <c r="BH23" s="344"/>
      <c r="BI23" s="344"/>
      <c r="BJ23" s="344"/>
      <c r="BK23" s="344"/>
    </row>
    <row r="24" spans="1:63" ht="12.75">
      <c r="A24" s="28" t="s">
        <v>68</v>
      </c>
      <c r="B24" s="172" t="s">
        <v>221</v>
      </c>
      <c r="C24" s="481"/>
      <c r="D24" s="481">
        <v>1178.2431517179755</v>
      </c>
      <c r="E24" s="481">
        <v>1949.9661356509068</v>
      </c>
      <c r="F24" s="481">
        <v>4500.714281648938</v>
      </c>
      <c r="G24" s="481">
        <v>8479.391124694796</v>
      </c>
      <c r="H24" s="481">
        <v>971.8740929192207</v>
      </c>
      <c r="I24" s="481">
        <v>2492.021957757782</v>
      </c>
      <c r="J24" s="481">
        <v>2635.953978634157</v>
      </c>
      <c r="K24" s="481">
        <v>3558.478608545199</v>
      </c>
      <c r="L24" s="481">
        <v>1980.2733052173862</v>
      </c>
      <c r="M24" s="481">
        <v>713.2059578488455</v>
      </c>
      <c r="N24" s="481">
        <v>946.0262036072646</v>
      </c>
      <c r="O24" s="481">
        <v>1360.574214147899</v>
      </c>
      <c r="P24" s="481">
        <v>273.0448318450094</v>
      </c>
      <c r="Q24" s="481">
        <v>-3030.8620895726262</v>
      </c>
      <c r="R24" s="481">
        <v>-2960.7415438728294</v>
      </c>
      <c r="S24" s="481">
        <v>262.3846762397482</v>
      </c>
      <c r="T24" s="481">
        <v>785.157</v>
      </c>
      <c r="U24" s="481">
        <v>2660.273</v>
      </c>
      <c r="V24" s="481">
        <v>3358.451</v>
      </c>
      <c r="W24" s="481">
        <v>8111.959</v>
      </c>
      <c r="X24" s="481">
        <v>4664.104</v>
      </c>
      <c r="Y24" s="481">
        <v>6794.835</v>
      </c>
      <c r="Z24" s="481">
        <v>5110.828</v>
      </c>
      <c r="AA24" s="481">
        <v>8745.872</v>
      </c>
      <c r="AB24" s="481">
        <v>-1229.269</v>
      </c>
      <c r="AC24" s="481">
        <v>-1800.964</v>
      </c>
      <c r="AD24" s="481">
        <v>2214.435</v>
      </c>
      <c r="AE24" s="481">
        <v>6057.749</v>
      </c>
      <c r="AF24" s="481">
        <v>1348.841</v>
      </c>
      <c r="AG24" s="481">
        <v>2463.339</v>
      </c>
      <c r="AH24" s="481">
        <v>4526.135</v>
      </c>
      <c r="AI24" s="481">
        <v>7161.844</v>
      </c>
      <c r="AJ24" s="481">
        <v>-2366.974</v>
      </c>
      <c r="AK24" s="481">
        <v>-3040.162</v>
      </c>
      <c r="AL24" s="481">
        <v>-2532.912</v>
      </c>
      <c r="AM24" s="481">
        <v>-916.844</v>
      </c>
      <c r="AN24" s="481">
        <v>-1174.307</v>
      </c>
      <c r="AO24" s="481">
        <v>9069.379</v>
      </c>
      <c r="AP24" s="481">
        <v>11397.911</v>
      </c>
      <c r="AQ24" s="481">
        <v>40414.658</v>
      </c>
      <c r="AR24" s="481">
        <v>-53767.679</v>
      </c>
      <c r="AS24" s="481">
        <v>-16443.862</v>
      </c>
      <c r="AT24" s="481">
        <v>-14106.298</v>
      </c>
      <c r="AU24" s="481">
        <v>1267.465</v>
      </c>
      <c r="AV24" s="481">
        <v>7762.074</v>
      </c>
      <c r="AW24" s="481">
        <v>23784.889</v>
      </c>
      <c r="AX24" s="481">
        <v>29602.025</v>
      </c>
      <c r="AY24" s="481">
        <v>40167.542</v>
      </c>
      <c r="AZ24" s="481">
        <v>-53364.479</v>
      </c>
      <c r="BA24" s="481">
        <v>-89638.265</v>
      </c>
      <c r="BB24" s="482">
        <v>-100998.011</v>
      </c>
      <c r="BC24" s="326"/>
      <c r="BG24" s="344"/>
      <c r="BH24" s="344"/>
      <c r="BI24" s="344"/>
      <c r="BJ24" s="344"/>
      <c r="BK24" s="344"/>
    </row>
    <row r="25" spans="1:63" ht="12.75">
      <c r="A25" s="23" t="s">
        <v>69</v>
      </c>
      <c r="B25" s="171" t="s">
        <v>222</v>
      </c>
      <c r="C25" s="481"/>
      <c r="D25" s="481">
        <v>0</v>
      </c>
      <c r="E25" s="481">
        <v>0</v>
      </c>
      <c r="F25" s="481">
        <v>0</v>
      </c>
      <c r="G25" s="481">
        <v>0</v>
      </c>
      <c r="H25" s="481">
        <v>0</v>
      </c>
      <c r="I25" s="481">
        <v>0</v>
      </c>
      <c r="J25" s="481">
        <v>0</v>
      </c>
      <c r="K25" s="481">
        <v>0</v>
      </c>
      <c r="L25" s="481">
        <v>0</v>
      </c>
      <c r="M25" s="481">
        <v>0</v>
      </c>
      <c r="N25" s="481">
        <v>0</v>
      </c>
      <c r="O25" s="481">
        <v>0</v>
      </c>
      <c r="P25" s="481">
        <v>0</v>
      </c>
      <c r="Q25" s="481">
        <v>0</v>
      </c>
      <c r="R25" s="481">
        <v>0</v>
      </c>
      <c r="S25" s="481">
        <v>0</v>
      </c>
      <c r="T25" s="481">
        <v>0</v>
      </c>
      <c r="U25" s="481">
        <v>0</v>
      </c>
      <c r="V25" s="481">
        <v>0</v>
      </c>
      <c r="W25" s="481">
        <v>0</v>
      </c>
      <c r="X25" s="481">
        <v>0</v>
      </c>
      <c r="Y25" s="481">
        <v>0</v>
      </c>
      <c r="Z25" s="481">
        <v>0</v>
      </c>
      <c r="AA25" s="481">
        <v>0</v>
      </c>
      <c r="AB25" s="481">
        <v>0</v>
      </c>
      <c r="AC25" s="481">
        <v>0</v>
      </c>
      <c r="AD25" s="481">
        <v>0</v>
      </c>
      <c r="AE25" s="481">
        <v>0</v>
      </c>
      <c r="AF25" s="481">
        <v>0</v>
      </c>
      <c r="AG25" s="481">
        <v>0</v>
      </c>
      <c r="AH25" s="481">
        <v>0</v>
      </c>
      <c r="AI25" s="481">
        <v>0</v>
      </c>
      <c r="AJ25" s="481">
        <v>0</v>
      </c>
      <c r="AK25" s="481">
        <v>0</v>
      </c>
      <c r="AL25" s="481">
        <v>0</v>
      </c>
      <c r="AM25" s="481">
        <v>0</v>
      </c>
      <c r="AN25" s="481">
        <v>0</v>
      </c>
      <c r="AO25" s="481">
        <v>0</v>
      </c>
      <c r="AP25" s="481">
        <v>0</v>
      </c>
      <c r="AQ25" s="481">
        <v>0</v>
      </c>
      <c r="AR25" s="481">
        <v>0</v>
      </c>
      <c r="AS25" s="481">
        <v>0</v>
      </c>
      <c r="AT25" s="481">
        <v>0</v>
      </c>
      <c r="AU25" s="481">
        <v>0</v>
      </c>
      <c r="AV25" s="481">
        <v>0</v>
      </c>
      <c r="AW25" s="481">
        <v>0</v>
      </c>
      <c r="AX25" s="481">
        <v>0</v>
      </c>
      <c r="AY25" s="481">
        <v>0</v>
      </c>
      <c r="AZ25" s="481">
        <v>0</v>
      </c>
      <c r="BA25" s="481">
        <v>0</v>
      </c>
      <c r="BB25" s="482">
        <v>0</v>
      </c>
      <c r="BC25" s="326"/>
      <c r="BG25" s="344"/>
      <c r="BH25" s="344"/>
      <c r="BI25" s="344"/>
      <c r="BJ25" s="344"/>
      <c r="BK25" s="344"/>
    </row>
    <row r="26" spans="1:63" ht="12.75">
      <c r="A26" s="23" t="s">
        <v>70</v>
      </c>
      <c r="B26" s="171" t="s">
        <v>223</v>
      </c>
      <c r="C26" s="481"/>
      <c r="D26" s="481">
        <v>1555.4293942550128</v>
      </c>
      <c r="E26" s="481">
        <v>3064.23697076283</v>
      </c>
      <c r="F26" s="481">
        <v>4866.351073699068</v>
      </c>
      <c r="G26" s="481">
        <v>6618.814064803274</v>
      </c>
      <c r="H26" s="481">
        <v>1102.1308928236037</v>
      </c>
      <c r="I26" s="481">
        <v>2241.593673342781</v>
      </c>
      <c r="J26" s="481">
        <v>3397.8491869710474</v>
      </c>
      <c r="K26" s="481">
        <v>4667.423634469924</v>
      </c>
      <c r="L26" s="481">
        <v>1092.8153510793904</v>
      </c>
      <c r="M26" s="481">
        <v>2026.4070779335348</v>
      </c>
      <c r="N26" s="481">
        <v>3042.5253698043834</v>
      </c>
      <c r="O26" s="481">
        <v>4281.115360754919</v>
      </c>
      <c r="P26" s="483">
        <v>1035.6842021388609</v>
      </c>
      <c r="Q26" s="483">
        <v>2085.622734076642</v>
      </c>
      <c r="R26" s="483">
        <v>3141.1375006402923</v>
      </c>
      <c r="S26" s="483">
        <v>4374.851309895789</v>
      </c>
      <c r="T26" s="483">
        <v>1060.4</v>
      </c>
      <c r="U26" s="483">
        <v>2090.353</v>
      </c>
      <c r="V26" s="483">
        <v>3048.863</v>
      </c>
      <c r="W26" s="483">
        <v>4248.332</v>
      </c>
      <c r="X26" s="483">
        <v>991.942</v>
      </c>
      <c r="Y26" s="483">
        <v>1970.399</v>
      </c>
      <c r="Z26" s="483">
        <v>3031.361</v>
      </c>
      <c r="AA26" s="483">
        <v>4381.129</v>
      </c>
      <c r="AB26" s="483">
        <v>932.449</v>
      </c>
      <c r="AC26" s="483">
        <v>2038.013</v>
      </c>
      <c r="AD26" s="483">
        <v>3040.589</v>
      </c>
      <c r="AE26" s="483">
        <v>4282.707</v>
      </c>
      <c r="AF26" s="483">
        <v>1201.149</v>
      </c>
      <c r="AG26" s="483">
        <v>2328.65</v>
      </c>
      <c r="AH26" s="483">
        <v>3402.148</v>
      </c>
      <c r="AI26" s="483">
        <v>4805.831</v>
      </c>
      <c r="AJ26" s="483">
        <v>1296.256</v>
      </c>
      <c r="AK26" s="483">
        <v>2698.005</v>
      </c>
      <c r="AL26" s="483">
        <v>4051.852</v>
      </c>
      <c r="AM26" s="483">
        <v>5326.709</v>
      </c>
      <c r="AN26" s="483">
        <v>1426.831</v>
      </c>
      <c r="AO26" s="483">
        <v>2601.715</v>
      </c>
      <c r="AP26" s="483">
        <v>4081.551</v>
      </c>
      <c r="AQ26" s="483">
        <v>20906.609</v>
      </c>
      <c r="AR26" s="483">
        <v>5692.694</v>
      </c>
      <c r="AS26" s="483">
        <v>4411.368</v>
      </c>
      <c r="AT26" s="483">
        <v>16753.835</v>
      </c>
      <c r="AU26" s="483">
        <v>23055.221</v>
      </c>
      <c r="AV26" s="483">
        <v>6047.445</v>
      </c>
      <c r="AW26" s="483">
        <v>11978.818</v>
      </c>
      <c r="AX26" s="483">
        <v>17897.706</v>
      </c>
      <c r="AY26" s="483">
        <v>24496.954</v>
      </c>
      <c r="AZ26" s="483">
        <v>6267.641</v>
      </c>
      <c r="BA26" s="483">
        <v>12869.912</v>
      </c>
      <c r="BB26" s="490">
        <v>19232.181</v>
      </c>
      <c r="BC26" s="326"/>
      <c r="BG26" s="344"/>
      <c r="BH26" s="344"/>
      <c r="BI26" s="344"/>
      <c r="BJ26" s="344"/>
      <c r="BK26" s="344"/>
    </row>
    <row r="27" spans="1:63" ht="12.75">
      <c r="A27" s="479" t="s">
        <v>71</v>
      </c>
      <c r="B27" s="491" t="s">
        <v>511</v>
      </c>
      <c r="C27" s="481"/>
      <c r="D27" s="481">
        <v>669.347357157899</v>
      </c>
      <c r="E27" s="481">
        <v>1287.6321136476172</v>
      </c>
      <c r="F27" s="481">
        <v>1704.8181285251649</v>
      </c>
      <c r="G27" s="481">
        <v>2539.039333868333</v>
      </c>
      <c r="H27" s="481">
        <v>235.0456172702489</v>
      </c>
      <c r="I27" s="481">
        <v>455.6391255599001</v>
      </c>
      <c r="J27" s="481">
        <v>624.3063499923165</v>
      </c>
      <c r="K27" s="481">
        <v>827.3245456770309</v>
      </c>
      <c r="L27" s="481">
        <v>127.4352451038981</v>
      </c>
      <c r="M27" s="481">
        <v>296.71288154307604</v>
      </c>
      <c r="N27" s="481">
        <v>442.490367157842</v>
      </c>
      <c r="O27" s="481">
        <v>674.4711185479878</v>
      </c>
      <c r="P27" s="481">
        <v>161.99537851235905</v>
      </c>
      <c r="Q27" s="481">
        <v>352.5634458540361</v>
      </c>
      <c r="R27" s="481">
        <v>528.2639256464107</v>
      </c>
      <c r="S27" s="481">
        <v>787.2564754896102</v>
      </c>
      <c r="T27" s="481">
        <v>183.948</v>
      </c>
      <c r="U27" s="481">
        <v>377.848</v>
      </c>
      <c r="V27" s="481">
        <v>541.835</v>
      </c>
      <c r="W27" s="481">
        <v>829.22</v>
      </c>
      <c r="X27" s="481">
        <v>49.719</v>
      </c>
      <c r="Y27" s="481">
        <v>98.706</v>
      </c>
      <c r="Z27" s="481">
        <v>149.989</v>
      </c>
      <c r="AA27" s="481">
        <v>235.898</v>
      </c>
      <c r="AB27" s="481">
        <v>52.239</v>
      </c>
      <c r="AC27" s="481">
        <v>128.234</v>
      </c>
      <c r="AD27" s="481">
        <v>183.079</v>
      </c>
      <c r="AE27" s="481">
        <v>264.349</v>
      </c>
      <c r="AF27" s="481">
        <v>55.763</v>
      </c>
      <c r="AG27" s="481">
        <v>120.878</v>
      </c>
      <c r="AH27" s="481">
        <v>185.087</v>
      </c>
      <c r="AI27" s="481">
        <v>305.228</v>
      </c>
      <c r="AJ27" s="481">
        <v>95.868</v>
      </c>
      <c r="AK27" s="481">
        <v>195.543</v>
      </c>
      <c r="AL27" s="481">
        <v>323.347</v>
      </c>
      <c r="AM27" s="481">
        <v>421.824</v>
      </c>
      <c r="AN27" s="481">
        <v>141.71</v>
      </c>
      <c r="AO27" s="481">
        <v>281.342</v>
      </c>
      <c r="AP27" s="481">
        <v>392.527</v>
      </c>
      <c r="AQ27" s="481">
        <v>4311.278</v>
      </c>
      <c r="AR27" s="481">
        <v>1145.475</v>
      </c>
      <c r="AS27" s="481">
        <v>474.135</v>
      </c>
      <c r="AT27" s="481">
        <v>3518.731</v>
      </c>
      <c r="AU27" s="481">
        <v>4881.129</v>
      </c>
      <c r="AV27" s="481">
        <v>1345.484</v>
      </c>
      <c r="AW27" s="481">
        <v>2797.688</v>
      </c>
      <c r="AX27" s="481">
        <v>4273.595</v>
      </c>
      <c r="AY27" s="481">
        <v>5809.846</v>
      </c>
      <c r="AZ27" s="481">
        <v>1499.147</v>
      </c>
      <c r="BA27" s="481">
        <v>3077.92</v>
      </c>
      <c r="BB27" s="482">
        <v>4696.546</v>
      </c>
      <c r="BC27" s="326"/>
      <c r="BG27" s="344"/>
      <c r="BH27" s="344"/>
      <c r="BI27" s="344"/>
      <c r="BJ27" s="344"/>
      <c r="BK27" s="344"/>
    </row>
    <row r="28" spans="1:63" ht="12.75">
      <c r="A28" s="492" t="s">
        <v>528</v>
      </c>
      <c r="B28" s="480" t="s">
        <v>512</v>
      </c>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v>0</v>
      </c>
      <c r="AB28" s="481">
        <v>-0.739</v>
      </c>
      <c r="AC28" s="481">
        <v>5.518</v>
      </c>
      <c r="AD28" s="481">
        <v>15.539</v>
      </c>
      <c r="AE28" s="481">
        <v>47.223</v>
      </c>
      <c r="AF28" s="481">
        <v>2.626</v>
      </c>
      <c r="AG28" s="481">
        <v>6.459</v>
      </c>
      <c r="AH28" s="481">
        <v>2.389</v>
      </c>
      <c r="AI28" s="481">
        <v>10.707</v>
      </c>
      <c r="AJ28" s="481">
        <v>9.852</v>
      </c>
      <c r="AK28" s="481">
        <v>9.853</v>
      </c>
      <c r="AL28" s="481">
        <v>9.852</v>
      </c>
      <c r="AM28" s="481">
        <v>0</v>
      </c>
      <c r="AN28" s="481">
        <v>0</v>
      </c>
      <c r="AO28" s="481">
        <v>0</v>
      </c>
      <c r="AP28" s="481">
        <v>0</v>
      </c>
      <c r="AQ28" s="481">
        <v>0</v>
      </c>
      <c r="AR28" s="481">
        <v>0</v>
      </c>
      <c r="AS28" s="481">
        <v>0</v>
      </c>
      <c r="AT28" s="481">
        <v>0</v>
      </c>
      <c r="AU28" s="481">
        <v>0</v>
      </c>
      <c r="AV28" s="481">
        <v>0</v>
      </c>
      <c r="AW28" s="481">
        <v>0</v>
      </c>
      <c r="AX28" s="481">
        <v>0</v>
      </c>
      <c r="AY28" s="481">
        <v>0</v>
      </c>
      <c r="AZ28" s="481">
        <v>0</v>
      </c>
      <c r="BA28" s="481">
        <v>0</v>
      </c>
      <c r="BB28" s="482">
        <v>0</v>
      </c>
      <c r="BC28" s="326"/>
      <c r="BG28" s="344"/>
      <c r="BH28" s="344"/>
      <c r="BI28" s="344"/>
      <c r="BJ28" s="344"/>
      <c r="BK28" s="344"/>
    </row>
    <row r="29" spans="1:63" ht="12.75">
      <c r="A29" s="492" t="s">
        <v>72</v>
      </c>
      <c r="B29" s="491" t="s">
        <v>513</v>
      </c>
      <c r="C29" s="481"/>
      <c r="D29" s="481">
        <v>60.86334169981958</v>
      </c>
      <c r="E29" s="481">
        <v>-178.28299212867316</v>
      </c>
      <c r="F29" s="481">
        <v>58.334898492325024</v>
      </c>
      <c r="G29" s="481">
        <v>-13.497361995663088</v>
      </c>
      <c r="H29" s="481">
        <v>61.57620047694664</v>
      </c>
      <c r="I29" s="481">
        <v>113.80982464527807</v>
      </c>
      <c r="J29" s="481">
        <v>193.30424983352398</v>
      </c>
      <c r="K29" s="481">
        <v>260.8522432996967</v>
      </c>
      <c r="L29" s="481">
        <v>94.12866176060466</v>
      </c>
      <c r="M29" s="481">
        <v>130.49299662494806</v>
      </c>
      <c r="N29" s="481">
        <v>207.6325689665967</v>
      </c>
      <c r="O29" s="481">
        <v>227.20986220909387</v>
      </c>
      <c r="P29" s="481">
        <v>45.732522865549996</v>
      </c>
      <c r="Q29" s="481">
        <v>67.44127808037518</v>
      </c>
      <c r="R29" s="481">
        <v>99.08167853341757</v>
      </c>
      <c r="S29" s="481">
        <v>80.17171217010717</v>
      </c>
      <c r="T29" s="481">
        <v>14.051</v>
      </c>
      <c r="U29" s="481">
        <v>23.24</v>
      </c>
      <c r="V29" s="481">
        <v>61.106</v>
      </c>
      <c r="W29" s="481">
        <v>25.716</v>
      </c>
      <c r="X29" s="481">
        <v>-10.135</v>
      </c>
      <c r="Y29" s="481">
        <v>-34.657</v>
      </c>
      <c r="Z29" s="481">
        <v>-42.49</v>
      </c>
      <c r="AA29" s="481">
        <v>-55.498</v>
      </c>
      <c r="AB29" s="481">
        <v>3.525</v>
      </c>
      <c r="AC29" s="481">
        <v>-0.173</v>
      </c>
      <c r="AD29" s="481">
        <v>32.03</v>
      </c>
      <c r="AE29" s="481">
        <v>21.466</v>
      </c>
      <c r="AF29" s="481">
        <v>50.239</v>
      </c>
      <c r="AG29" s="481">
        <v>82.748</v>
      </c>
      <c r="AH29" s="481">
        <v>125.677</v>
      </c>
      <c r="AI29" s="481">
        <v>210.61</v>
      </c>
      <c r="AJ29" s="481">
        <v>89.791</v>
      </c>
      <c r="AK29" s="481">
        <v>174.062</v>
      </c>
      <c r="AL29" s="481">
        <v>239.131</v>
      </c>
      <c r="AM29" s="481">
        <v>315.123</v>
      </c>
      <c r="AN29" s="481">
        <v>61.281</v>
      </c>
      <c r="AO29" s="481">
        <v>125.316</v>
      </c>
      <c r="AP29" s="481">
        <v>183.398</v>
      </c>
      <c r="AQ29" s="481">
        <v>246.288</v>
      </c>
      <c r="AR29" s="481">
        <v>59.102</v>
      </c>
      <c r="AS29" s="481">
        <v>178.723</v>
      </c>
      <c r="AT29" s="481">
        <v>233.24</v>
      </c>
      <c r="AU29" s="481">
        <v>318.018</v>
      </c>
      <c r="AV29" s="481">
        <v>58.24</v>
      </c>
      <c r="AW29" s="481">
        <v>109.911</v>
      </c>
      <c r="AX29" s="481">
        <v>141.933</v>
      </c>
      <c r="AY29" s="481">
        <v>180.44</v>
      </c>
      <c r="AZ29" s="481">
        <v>34.777</v>
      </c>
      <c r="BA29" s="481">
        <v>55.922</v>
      </c>
      <c r="BB29" s="482">
        <v>90.428</v>
      </c>
      <c r="BC29" s="326"/>
      <c r="BG29" s="344"/>
      <c r="BH29" s="344"/>
      <c r="BI29" s="344"/>
      <c r="BJ29" s="344"/>
      <c r="BK29" s="344"/>
    </row>
    <row r="30" spans="1:63" ht="12.75">
      <c r="A30" s="492" t="s">
        <v>529</v>
      </c>
      <c r="B30" s="480" t="s">
        <v>514</v>
      </c>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v>0</v>
      </c>
      <c r="AB30" s="481">
        <v>34.51</v>
      </c>
      <c r="AC30" s="481">
        <v>66.954</v>
      </c>
      <c r="AD30" s="481">
        <v>100.803</v>
      </c>
      <c r="AE30" s="481">
        <v>135.994</v>
      </c>
      <c r="AF30" s="481">
        <v>46.056</v>
      </c>
      <c r="AG30" s="481">
        <v>78.518</v>
      </c>
      <c r="AH30" s="481">
        <v>115.269</v>
      </c>
      <c r="AI30" s="481">
        <v>195.98</v>
      </c>
      <c r="AJ30" s="481">
        <v>27.174</v>
      </c>
      <c r="AK30" s="481">
        <v>62.278</v>
      </c>
      <c r="AL30" s="481">
        <v>107.701</v>
      </c>
      <c r="AM30" s="481">
        <v>142.745</v>
      </c>
      <c r="AN30" s="481">
        <v>41.894</v>
      </c>
      <c r="AO30" s="481">
        <v>75.585</v>
      </c>
      <c r="AP30" s="481">
        <v>110.207</v>
      </c>
      <c r="AQ30" s="481">
        <v>147.776</v>
      </c>
      <c r="AR30" s="481">
        <v>38.729</v>
      </c>
      <c r="AS30" s="481">
        <v>71.957</v>
      </c>
      <c r="AT30" s="481">
        <v>106.105</v>
      </c>
      <c r="AU30" s="481">
        <v>176.317</v>
      </c>
      <c r="AV30" s="481">
        <v>45.786</v>
      </c>
      <c r="AW30" s="481">
        <v>89.5</v>
      </c>
      <c r="AX30" s="481">
        <v>130.644</v>
      </c>
      <c r="AY30" s="481">
        <v>163.158</v>
      </c>
      <c r="AZ30" s="481">
        <v>28.054</v>
      </c>
      <c r="BA30" s="481">
        <v>56.442</v>
      </c>
      <c r="BB30" s="482">
        <v>86.756</v>
      </c>
      <c r="BC30" s="326"/>
      <c r="BG30" s="344"/>
      <c r="BH30" s="344"/>
      <c r="BI30" s="344"/>
      <c r="BJ30" s="344"/>
      <c r="BK30" s="344"/>
    </row>
    <row r="31" spans="1:63" ht="12.75">
      <c r="A31" s="479" t="s">
        <v>73</v>
      </c>
      <c r="B31" s="491" t="s">
        <v>224</v>
      </c>
      <c r="C31" s="481"/>
      <c r="D31" s="481">
        <v>857.2148138029949</v>
      </c>
      <c r="E31" s="481">
        <v>1996.3588710365905</v>
      </c>
      <c r="F31" s="481">
        <v>3156.182947165924</v>
      </c>
      <c r="G31" s="481">
        <v>4166.063369018958</v>
      </c>
      <c r="H31" s="481">
        <v>814.8359997951064</v>
      </c>
      <c r="I31" s="481">
        <v>1691.300846324153</v>
      </c>
      <c r="J31" s="481">
        <v>2603.5295758134557</v>
      </c>
      <c r="K31" s="481">
        <v>3609.29505239014</v>
      </c>
      <c r="L31" s="481">
        <v>881.4249776609126</v>
      </c>
      <c r="M31" s="481">
        <v>1614.731845578568</v>
      </c>
      <c r="N31" s="481">
        <v>2409.9265228996987</v>
      </c>
      <c r="O31" s="481">
        <v>3393.7811964644484</v>
      </c>
      <c r="P31" s="481">
        <v>833.5624156948453</v>
      </c>
      <c r="Q31" s="481">
        <v>1676.2952402092192</v>
      </c>
      <c r="R31" s="481">
        <v>2526.069857314415</v>
      </c>
      <c r="S31" s="481">
        <v>3521.4341409553736</v>
      </c>
      <c r="T31" s="481">
        <v>863.925</v>
      </c>
      <c r="U31" s="481">
        <v>1692.262</v>
      </c>
      <c r="V31" s="481">
        <v>2450.413</v>
      </c>
      <c r="W31" s="481">
        <v>3399.31</v>
      </c>
      <c r="X31" s="481">
        <v>953.636</v>
      </c>
      <c r="Y31" s="481">
        <v>1908.97</v>
      </c>
      <c r="Z31" s="481">
        <v>2927.787</v>
      </c>
      <c r="AA31" s="481">
        <v>4205.89</v>
      </c>
      <c r="AB31" s="481">
        <v>877.875</v>
      </c>
      <c r="AC31" s="481">
        <v>1912.224</v>
      </c>
      <c r="AD31" s="481">
        <v>2828.523</v>
      </c>
      <c r="AE31" s="481">
        <v>4000.372</v>
      </c>
      <c r="AF31" s="481">
        <v>1095.91</v>
      </c>
      <c r="AG31" s="481">
        <v>2126.609</v>
      </c>
      <c r="AH31" s="481">
        <v>3093.786</v>
      </c>
      <c r="AI31" s="481">
        <v>4292.825</v>
      </c>
      <c r="AJ31" s="481">
        <v>1111.159</v>
      </c>
      <c r="AK31" s="481">
        <v>2329.356</v>
      </c>
      <c r="AL31" s="481">
        <v>3490.961</v>
      </c>
      <c r="AM31" s="481">
        <v>4591.997</v>
      </c>
      <c r="AN31" s="481">
        <v>1224.144</v>
      </c>
      <c r="AO31" s="481">
        <v>2238.664</v>
      </c>
      <c r="AP31" s="481">
        <v>3549.683</v>
      </c>
      <c r="AQ31" s="481">
        <v>16432.76</v>
      </c>
      <c r="AR31" s="481">
        <v>4576.947</v>
      </c>
      <c r="AS31" s="481">
        <v>3923.035</v>
      </c>
      <c r="AT31" s="481">
        <v>13258.989</v>
      </c>
      <c r="AU31" s="481">
        <v>18193.314</v>
      </c>
      <c r="AV31" s="481">
        <v>4745.7</v>
      </c>
      <c r="AW31" s="481">
        <v>9277.133</v>
      </c>
      <c r="AX31" s="481">
        <v>13765.235</v>
      </c>
      <c r="AY31" s="481">
        <v>18857.215</v>
      </c>
      <c r="AZ31" s="481">
        <v>4819.469</v>
      </c>
      <c r="BA31" s="481">
        <v>9891.857</v>
      </c>
      <c r="BB31" s="482">
        <v>14687.232</v>
      </c>
      <c r="BC31" s="326"/>
      <c r="BG31" s="344"/>
      <c r="BH31" s="344"/>
      <c r="BI31" s="344"/>
      <c r="BJ31" s="344"/>
      <c r="BK31" s="344"/>
    </row>
    <row r="32" spans="1:63" ht="12.75">
      <c r="A32" s="479" t="s">
        <v>74</v>
      </c>
      <c r="B32" s="491" t="s">
        <v>225</v>
      </c>
      <c r="C32" s="481"/>
      <c r="D32" s="481">
        <v>33.34784662580179</v>
      </c>
      <c r="E32" s="481">
        <v>41.06265758305303</v>
      </c>
      <c r="F32" s="481">
        <v>50.045247323578124</v>
      </c>
      <c r="G32" s="481">
        <v>69.95122395433151</v>
      </c>
      <c r="H32" s="481">
        <v>8.410595272650696</v>
      </c>
      <c r="I32" s="481">
        <v>17.876961428790956</v>
      </c>
      <c r="J32" s="481">
        <v>21.200789978429263</v>
      </c>
      <c r="K32" s="481">
        <v>28.326532006078512</v>
      </c>
      <c r="L32" s="481">
        <v>6.456992276651812</v>
      </c>
      <c r="M32" s="481">
        <v>10.950421454630309</v>
      </c>
      <c r="N32" s="481">
        <v>23.834525699910646</v>
      </c>
      <c r="O32" s="481">
        <v>24.745163658715658</v>
      </c>
      <c r="P32" s="481">
        <v>5.334346418062504</v>
      </c>
      <c r="Q32" s="481">
        <v>3.447618397163363</v>
      </c>
      <c r="R32" s="481">
        <v>4.614373281882289</v>
      </c>
      <c r="S32" s="481">
        <v>6.267750325837645</v>
      </c>
      <c r="T32" s="481">
        <v>1.701</v>
      </c>
      <c r="U32" s="481">
        <v>3.097</v>
      </c>
      <c r="V32" s="481">
        <v>4.081</v>
      </c>
      <c r="W32" s="481">
        <v>5.459</v>
      </c>
      <c r="X32" s="481">
        <v>1.594</v>
      </c>
      <c r="Y32" s="481">
        <v>2.875</v>
      </c>
      <c r="Z32" s="481">
        <v>3.738</v>
      </c>
      <c r="AA32" s="481">
        <v>4.906</v>
      </c>
      <c r="AB32" s="481">
        <v>1.19</v>
      </c>
      <c r="AC32" s="481">
        <v>2.272</v>
      </c>
      <c r="AD32" s="481">
        <v>3.043</v>
      </c>
      <c r="AE32" s="481">
        <v>3.48</v>
      </c>
      <c r="AF32" s="481">
        <v>0.763</v>
      </c>
      <c r="AG32" s="481">
        <v>1.585</v>
      </c>
      <c r="AH32" s="481">
        <v>2.402</v>
      </c>
      <c r="AI32" s="481">
        <v>2.832</v>
      </c>
      <c r="AJ32" s="481">
        <v>0.562</v>
      </c>
      <c r="AK32" s="481">
        <v>0.956</v>
      </c>
      <c r="AL32" s="481">
        <v>1.587</v>
      </c>
      <c r="AM32" s="481">
        <v>2.235</v>
      </c>
      <c r="AN32" s="481">
        <v>0.304</v>
      </c>
      <c r="AO32" s="481">
        <v>43.607</v>
      </c>
      <c r="AP32" s="481">
        <v>44.057</v>
      </c>
      <c r="AQ32" s="481">
        <v>83.717</v>
      </c>
      <c r="AR32" s="481">
        <v>88.83</v>
      </c>
      <c r="AS32" s="481">
        <v>164.525</v>
      </c>
      <c r="AT32" s="481">
        <v>257.125</v>
      </c>
      <c r="AU32" s="481">
        <v>337.24</v>
      </c>
      <c r="AV32" s="481">
        <v>101.979</v>
      </c>
      <c r="AW32" s="481">
        <v>205.914</v>
      </c>
      <c r="AX32" s="481">
        <v>283.057</v>
      </c>
      <c r="AY32" s="481">
        <v>350.547</v>
      </c>
      <c r="AZ32" s="481">
        <v>85.752</v>
      </c>
      <c r="BA32" s="481">
        <v>155.787</v>
      </c>
      <c r="BB32" s="482">
        <v>242.025</v>
      </c>
      <c r="BC32" s="326"/>
      <c r="BG32" s="344"/>
      <c r="BH32" s="344"/>
      <c r="BI32" s="344"/>
      <c r="BJ32" s="344"/>
      <c r="BK32" s="344"/>
    </row>
    <row r="33" spans="1:63" ht="12.75">
      <c r="A33" s="479" t="s">
        <v>714</v>
      </c>
      <c r="C33" s="481"/>
      <c r="D33" s="481">
        <v>-1.3517282201011946</v>
      </c>
      <c r="E33" s="481">
        <v>0.40836420965162407</v>
      </c>
      <c r="F33" s="481">
        <v>2.93965316076744</v>
      </c>
      <c r="G33" s="481">
        <v>2.8400521340231415</v>
      </c>
      <c r="H33" s="481">
        <v>0.9163294460475467</v>
      </c>
      <c r="I33" s="481">
        <v>1.27916175775892</v>
      </c>
      <c r="J33" s="481">
        <v>2.090198689819637</v>
      </c>
      <c r="K33" s="481">
        <v>1.7216748908657322</v>
      </c>
      <c r="L33" s="481">
        <v>3.7151182975623365</v>
      </c>
      <c r="M33" s="481">
        <v>4.581647230237734</v>
      </c>
      <c r="N33" s="481">
        <v>-6.310436480156629</v>
      </c>
      <c r="O33" s="481">
        <v>-10.399770063915403</v>
      </c>
      <c r="P33" s="481">
        <v>0.27176851583087175</v>
      </c>
      <c r="Q33" s="481">
        <v>7.232457413446708</v>
      </c>
      <c r="R33" s="481">
        <v>7.663587572068457</v>
      </c>
      <c r="S33" s="481">
        <v>7.743268393463897</v>
      </c>
      <c r="T33" s="481">
        <v>-0.177</v>
      </c>
      <c r="U33" s="481">
        <v>-0.1</v>
      </c>
      <c r="V33" s="481">
        <v>0.409</v>
      </c>
      <c r="W33" s="481">
        <v>0.456</v>
      </c>
      <c r="X33" s="481">
        <v>-0.317</v>
      </c>
      <c r="Y33" s="481">
        <v>-0.256</v>
      </c>
      <c r="Z33" s="481">
        <v>0.187</v>
      </c>
      <c r="AA33" s="481">
        <v>0.255</v>
      </c>
      <c r="AB33" s="481">
        <v>285.477</v>
      </c>
      <c r="AC33" s="481">
        <v>18.218</v>
      </c>
      <c r="AD33" s="481">
        <v>15.283</v>
      </c>
      <c r="AE33" s="481">
        <v>2.532</v>
      </c>
      <c r="AF33" s="481">
        <v>43.894</v>
      </c>
      <c r="AG33" s="481">
        <v>58.926</v>
      </c>
      <c r="AH33" s="481">
        <v>40.691</v>
      </c>
      <c r="AI33" s="481">
        <v>27.145</v>
      </c>
      <c r="AJ33" s="481">
        <v>588.995</v>
      </c>
      <c r="AK33" s="481">
        <v>387.342</v>
      </c>
      <c r="AL33" s="481">
        <v>172.898</v>
      </c>
      <c r="AM33" s="481">
        <v>1031.105</v>
      </c>
      <c r="AN33" s="481">
        <v>4.131</v>
      </c>
      <c r="AO33" s="481">
        <v>9.984</v>
      </c>
      <c r="AP33" s="481">
        <v>18.319</v>
      </c>
      <c r="AQ33" s="481">
        <v>27.144</v>
      </c>
      <c r="AR33" s="481">
        <v>2344.239</v>
      </c>
      <c r="AS33" s="481">
        <v>490.221</v>
      </c>
      <c r="AT33" s="481">
        <v>212.345</v>
      </c>
      <c r="AU33" s="481">
        <v>25.068</v>
      </c>
      <c r="AV33" s="481">
        <v>0</v>
      </c>
      <c r="AW33" s="481">
        <v>19.137</v>
      </c>
      <c r="AX33" s="481">
        <v>26.936</v>
      </c>
      <c r="AY33" s="481">
        <v>34.267</v>
      </c>
      <c r="AZ33" s="481">
        <v>2448.055</v>
      </c>
      <c r="BA33" s="481">
        <v>4069.155</v>
      </c>
      <c r="BB33" s="482">
        <v>4514.559</v>
      </c>
      <c r="BC33" s="326"/>
      <c r="BG33" s="344"/>
      <c r="BH33" s="344"/>
      <c r="BI33" s="344"/>
      <c r="BJ33" s="344"/>
      <c r="BK33" s="344"/>
    </row>
    <row r="34" spans="1:63" ht="12" customHeight="1">
      <c r="A34" s="23" t="s">
        <v>79</v>
      </c>
      <c r="B34" s="171" t="s">
        <v>229</v>
      </c>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v>0</v>
      </c>
      <c r="AT34" s="481">
        <v>0</v>
      </c>
      <c r="AU34" s="481">
        <v>0</v>
      </c>
      <c r="AV34" s="481">
        <v>0</v>
      </c>
      <c r="AW34" s="481">
        <v>0</v>
      </c>
      <c r="AX34" s="481">
        <v>0</v>
      </c>
      <c r="AY34" s="481">
        <v>0</v>
      </c>
      <c r="AZ34" s="481">
        <v>0</v>
      </c>
      <c r="BA34" s="481">
        <v>0</v>
      </c>
      <c r="BB34" s="564">
        <v>0</v>
      </c>
      <c r="BC34" s="326"/>
      <c r="BG34" s="344"/>
      <c r="BH34" s="344"/>
      <c r="BI34" s="344"/>
      <c r="BJ34" s="344"/>
      <c r="BK34" s="344"/>
    </row>
    <row r="35" spans="1:63" ht="13.5" thickBot="1">
      <c r="A35" s="493" t="s">
        <v>80</v>
      </c>
      <c r="B35" s="494" t="s">
        <v>542</v>
      </c>
      <c r="C35" s="495"/>
      <c r="D35" s="495">
        <v>927.5502131461972</v>
      </c>
      <c r="E35" s="495">
        <v>1580.7309007916858</v>
      </c>
      <c r="F35" s="495">
        <v>2701.497145719148</v>
      </c>
      <c r="G35" s="495">
        <v>2627.193356896091</v>
      </c>
      <c r="H35" s="495">
        <v>9.832044211472901</v>
      </c>
      <c r="I35" s="495">
        <v>-7.138547873944941</v>
      </c>
      <c r="J35" s="495">
        <v>-1129.9736484140672</v>
      </c>
      <c r="K35" s="495">
        <v>-3545.1761799875926</v>
      </c>
      <c r="L35" s="495">
        <v>1176.1586445153985</v>
      </c>
      <c r="M35" s="495">
        <v>424.7869960899482</v>
      </c>
      <c r="N35" s="495">
        <v>2254.1505170716164</v>
      </c>
      <c r="O35" s="495">
        <v>3169.4683012618025</v>
      </c>
      <c r="P35" s="495">
        <v>110.33517168371267</v>
      </c>
      <c r="Q35" s="495">
        <v>-994.6841509154757</v>
      </c>
      <c r="R35" s="495">
        <v>-860.5372194808225</v>
      </c>
      <c r="S35" s="495">
        <v>-732.7476792960769</v>
      </c>
      <c r="T35" s="495">
        <v>1000.098</v>
      </c>
      <c r="U35" s="495">
        <v>1947.704</v>
      </c>
      <c r="V35" s="495">
        <v>2396.052</v>
      </c>
      <c r="W35" s="495">
        <v>2609.965</v>
      </c>
      <c r="X35" s="495">
        <v>1426.55</v>
      </c>
      <c r="Y35" s="495">
        <v>-287.667</v>
      </c>
      <c r="Z35" s="495">
        <v>-1974.012</v>
      </c>
      <c r="AA35" s="495">
        <v>-1350.252</v>
      </c>
      <c r="AB35" s="495">
        <v>304.687</v>
      </c>
      <c r="AC35" s="495">
        <v>-927.334</v>
      </c>
      <c r="AD35" s="495">
        <v>-2943.934</v>
      </c>
      <c r="AE35" s="495">
        <v>-4121.034</v>
      </c>
      <c r="AF35" s="495">
        <v>-1047.537</v>
      </c>
      <c r="AG35" s="495">
        <v>-1431.626</v>
      </c>
      <c r="AH35" s="495">
        <v>-1964.068</v>
      </c>
      <c r="AI35" s="495">
        <v>-2591.155</v>
      </c>
      <c r="AJ35" s="495">
        <v>204.046</v>
      </c>
      <c r="AK35" s="495">
        <v>-555.659</v>
      </c>
      <c r="AL35" s="495">
        <v>-978.85</v>
      </c>
      <c r="AM35" s="495">
        <v>-1954.754</v>
      </c>
      <c r="AN35" s="495">
        <v>-1871.375</v>
      </c>
      <c r="AO35" s="495">
        <v>-6479.886</v>
      </c>
      <c r="AP35" s="495">
        <v>-8939.954</v>
      </c>
      <c r="AQ35" s="495">
        <v>-19405.125</v>
      </c>
      <c r="AR35" s="495">
        <v>39162.972</v>
      </c>
      <c r="AS35" s="495">
        <v>4291.494</v>
      </c>
      <c r="AT35" s="495">
        <v>-6541.027</v>
      </c>
      <c r="AU35" s="495">
        <v>-25599.148</v>
      </c>
      <c r="AV35" s="495">
        <v>-10450.303</v>
      </c>
      <c r="AW35" s="495">
        <v>-24994.545</v>
      </c>
      <c r="AX35" s="495">
        <v>-30113.129</v>
      </c>
      <c r="AY35" s="495">
        <v>-39528.68</v>
      </c>
      <c r="AZ35" s="495">
        <v>39729.637</v>
      </c>
      <c r="BA35" s="495">
        <v>84038.73</v>
      </c>
      <c r="BB35" s="496">
        <v>100214.803</v>
      </c>
      <c r="BC35" s="326"/>
      <c r="BG35" s="344"/>
      <c r="BH35" s="344"/>
      <c r="BI35" s="344"/>
      <c r="BJ35" s="344"/>
      <c r="BK35" s="344"/>
    </row>
    <row r="36" spans="1:63" ht="13.5" thickBot="1">
      <c r="A36" s="32" t="s">
        <v>81</v>
      </c>
      <c r="B36" s="174" t="s">
        <v>230</v>
      </c>
      <c r="C36" s="497"/>
      <c r="D36" s="497">
        <v>0</v>
      </c>
      <c r="E36" s="497">
        <v>0</v>
      </c>
      <c r="F36" s="497">
        <v>0</v>
      </c>
      <c r="G36" s="497">
        <v>0</v>
      </c>
      <c r="H36" s="497">
        <v>0</v>
      </c>
      <c r="I36" s="497">
        <v>0</v>
      </c>
      <c r="J36" s="497">
        <v>0</v>
      </c>
      <c r="K36" s="497">
        <v>0</v>
      </c>
      <c r="L36" s="497">
        <v>0</v>
      </c>
      <c r="M36" s="497">
        <v>0</v>
      </c>
      <c r="N36" s="497">
        <v>0</v>
      </c>
      <c r="O36" s="497">
        <v>0</v>
      </c>
      <c r="P36" s="497">
        <v>0</v>
      </c>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7"/>
      <c r="BA36" s="497"/>
      <c r="BB36" s="498"/>
      <c r="BC36" s="326"/>
      <c r="BG36" s="344"/>
      <c r="BH36" s="344"/>
      <c r="BI36" s="344"/>
      <c r="BJ36" s="344"/>
      <c r="BK36" s="344"/>
    </row>
    <row r="37" spans="1:63" ht="12.75">
      <c r="A37" s="5" t="s">
        <v>83</v>
      </c>
      <c r="B37" s="170" t="s">
        <v>231</v>
      </c>
      <c r="C37" s="46"/>
      <c r="D37" s="46">
        <v>427.39369724702766</v>
      </c>
      <c r="E37" s="46">
        <v>749.635744816478</v>
      </c>
      <c r="F37" s="46">
        <v>1135.8814121718146</v>
      </c>
      <c r="G37" s="46">
        <v>1499.0224870660952</v>
      </c>
      <c r="H37" s="46">
        <v>159.83403623200778</v>
      </c>
      <c r="I37" s="46">
        <v>333.4272428728351</v>
      </c>
      <c r="J37" s="46">
        <v>421.27677133311704</v>
      </c>
      <c r="K37" s="46">
        <v>604.8941098798527</v>
      </c>
      <c r="L37" s="46">
        <v>329.99812180921</v>
      </c>
      <c r="M37" s="46">
        <v>420.21246321876373</v>
      </c>
      <c r="N37" s="46">
        <v>818.9310248661078</v>
      </c>
      <c r="O37" s="46">
        <v>1097.0910808703422</v>
      </c>
      <c r="P37" s="46">
        <v>240.24621373811192</v>
      </c>
      <c r="Q37" s="46">
        <v>391.46760690035916</v>
      </c>
      <c r="R37" s="46">
        <v>641.9684577777019</v>
      </c>
      <c r="S37" s="46">
        <v>884.3902425142714</v>
      </c>
      <c r="T37" s="46">
        <v>337.686</v>
      </c>
      <c r="U37" s="46">
        <v>634.741</v>
      </c>
      <c r="V37" s="46">
        <v>849.582</v>
      </c>
      <c r="W37" s="46">
        <v>991.079</v>
      </c>
      <c r="X37" s="46">
        <v>425.164</v>
      </c>
      <c r="Y37" s="46">
        <v>504.033</v>
      </c>
      <c r="Z37" s="46">
        <v>581.203</v>
      </c>
      <c r="AA37" s="46">
        <v>909.28</v>
      </c>
      <c r="AB37" s="46">
        <v>217.413</v>
      </c>
      <c r="AC37" s="46">
        <v>4283.704</v>
      </c>
      <c r="AD37" s="46">
        <v>7862.356</v>
      </c>
      <c r="AE37" s="46">
        <v>10091.671</v>
      </c>
      <c r="AF37" s="46">
        <v>3049.033</v>
      </c>
      <c r="AG37" s="46">
        <v>4177.321</v>
      </c>
      <c r="AH37" s="46">
        <v>6412.855</v>
      </c>
      <c r="AI37" s="46">
        <v>8269.921</v>
      </c>
      <c r="AJ37" s="46">
        <v>962.008</v>
      </c>
      <c r="AK37" s="46">
        <v>1942.651</v>
      </c>
      <c r="AL37" s="46">
        <v>3267.142</v>
      </c>
      <c r="AM37" s="46">
        <v>3986.034</v>
      </c>
      <c r="AN37" s="46">
        <v>7670.851</v>
      </c>
      <c r="AO37" s="46">
        <v>14018.875</v>
      </c>
      <c r="AP37" s="46">
        <v>16406.955</v>
      </c>
      <c r="AQ37" s="46">
        <v>27197.404</v>
      </c>
      <c r="AR37" s="46">
        <v>2367.781</v>
      </c>
      <c r="AS37" s="46">
        <v>9408.54</v>
      </c>
      <c r="AT37" s="46">
        <v>11970.902</v>
      </c>
      <c r="AU37" s="46">
        <v>31465.103</v>
      </c>
      <c r="AV37" s="573">
        <v>22172.495</v>
      </c>
      <c r="AW37" s="574">
        <v>39043.424</v>
      </c>
      <c r="AX37" s="605">
        <v>47449.524</v>
      </c>
      <c r="AY37" s="46">
        <v>62658.36</v>
      </c>
      <c r="AZ37" s="608">
        <v>1365.331</v>
      </c>
      <c r="BA37" s="608">
        <v>2162.184</v>
      </c>
      <c r="BB37" s="499">
        <v>2448.46</v>
      </c>
      <c r="BC37" s="326"/>
      <c r="BG37" s="344"/>
      <c r="BH37" s="344"/>
      <c r="BI37" s="344"/>
      <c r="BJ37" s="344"/>
      <c r="BK37" s="344"/>
    </row>
    <row r="38" spans="1:63" ht="23.25">
      <c r="A38" s="500" t="s">
        <v>523</v>
      </c>
      <c r="B38" s="175" t="s">
        <v>232</v>
      </c>
      <c r="C38" s="47"/>
      <c r="D38" s="47">
        <v>0</v>
      </c>
      <c r="E38" s="47">
        <v>0</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7">
        <v>0</v>
      </c>
      <c r="AD38" s="47">
        <v>0</v>
      </c>
      <c r="AE38" s="47">
        <v>0</v>
      </c>
      <c r="AF38" s="47">
        <v>0</v>
      </c>
      <c r="AG38" s="47">
        <v>0</v>
      </c>
      <c r="AH38" s="47">
        <v>0</v>
      </c>
      <c r="AI38" s="47">
        <v>0</v>
      </c>
      <c r="AJ38" s="47">
        <v>0</v>
      </c>
      <c r="AK38" s="47">
        <v>0</v>
      </c>
      <c r="AL38" s="47">
        <v>0</v>
      </c>
      <c r="AM38" s="47">
        <v>0</v>
      </c>
      <c r="AN38" s="47">
        <v>0</v>
      </c>
      <c r="AO38" s="47">
        <v>0</v>
      </c>
      <c r="AP38" s="47">
        <v>0</v>
      </c>
      <c r="AQ38" s="47">
        <v>0</v>
      </c>
      <c r="AR38" s="47">
        <v>0</v>
      </c>
      <c r="AS38" s="47">
        <v>0</v>
      </c>
      <c r="AT38" s="47">
        <v>0</v>
      </c>
      <c r="AU38" s="47">
        <v>0</v>
      </c>
      <c r="AV38" s="563">
        <v>0</v>
      </c>
      <c r="AW38" s="563">
        <v>0</v>
      </c>
      <c r="AX38" s="563">
        <v>0</v>
      </c>
      <c r="AY38" s="563">
        <v>0</v>
      </c>
      <c r="AZ38" s="563">
        <v>0</v>
      </c>
      <c r="BA38" s="563">
        <v>0</v>
      </c>
      <c r="BB38" s="562">
        <v>0</v>
      </c>
      <c r="BC38" s="326"/>
      <c r="BG38" s="344"/>
      <c r="BH38" s="344"/>
      <c r="BI38" s="344"/>
      <c r="BJ38" s="344"/>
      <c r="BK38" s="344"/>
    </row>
    <row r="39" spans="1:63" ht="12.75">
      <c r="A39" s="6" t="s">
        <v>52</v>
      </c>
      <c r="B39" s="175" t="s">
        <v>205</v>
      </c>
      <c r="C39" s="47"/>
      <c r="D39" s="47">
        <v>1.3503053482905618</v>
      </c>
      <c r="E39" s="47">
        <v>2.16703376759381</v>
      </c>
      <c r="F39" s="47">
        <v>2.8414750058337748</v>
      </c>
      <c r="G39" s="47">
        <v>3.3238285496383058</v>
      </c>
      <c r="H39" s="47">
        <v>0.8295342655989436</v>
      </c>
      <c r="I39" s="47">
        <v>1.4755180676262514</v>
      </c>
      <c r="J39" s="47">
        <v>1.791395609586741</v>
      </c>
      <c r="K39" s="47">
        <v>2.6038554134580907</v>
      </c>
      <c r="L39" s="47">
        <v>0.9277124205326094</v>
      </c>
      <c r="M39" s="47">
        <v>1.4684037085730872</v>
      </c>
      <c r="N39" s="47">
        <v>2.5255974638732845</v>
      </c>
      <c r="O39" s="47">
        <v>3.749267221017524</v>
      </c>
      <c r="P39" s="47">
        <v>1.097034165997917</v>
      </c>
      <c r="Q39" s="47">
        <v>1.7956642250186396</v>
      </c>
      <c r="R39" s="47">
        <v>2.5071001303350577</v>
      </c>
      <c r="S39" s="47">
        <v>3.2939482416150163</v>
      </c>
      <c r="T39" s="47">
        <v>0.953</v>
      </c>
      <c r="U39" s="47">
        <v>1.8</v>
      </c>
      <c r="V39" s="47">
        <v>2.655</v>
      </c>
      <c r="W39" s="47">
        <v>3.693</v>
      </c>
      <c r="X39" s="47">
        <v>1.12</v>
      </c>
      <c r="Y39" s="47">
        <v>2.11</v>
      </c>
      <c r="Z39" s="47">
        <v>3.802</v>
      </c>
      <c r="AA39" s="47">
        <v>4.071</v>
      </c>
      <c r="AB39" s="47">
        <v>0.087</v>
      </c>
      <c r="AC39" s="47">
        <v>1.852</v>
      </c>
      <c r="AD39" s="47">
        <v>2.661</v>
      </c>
      <c r="AE39" s="47">
        <v>3.384</v>
      </c>
      <c r="AF39" s="47">
        <v>0</v>
      </c>
      <c r="AG39" s="47">
        <v>0</v>
      </c>
      <c r="AH39" s="47">
        <v>0</v>
      </c>
      <c r="AI39" s="47">
        <v>0</v>
      </c>
      <c r="AJ39" s="47">
        <v>0</v>
      </c>
      <c r="AK39" s="47">
        <v>0</v>
      </c>
      <c r="AL39" s="47">
        <v>0</v>
      </c>
      <c r="AM39" s="47">
        <v>0</v>
      </c>
      <c r="AN39" s="47">
        <v>0</v>
      </c>
      <c r="AO39" s="47">
        <v>242.133</v>
      </c>
      <c r="AP39" s="47">
        <v>416.406</v>
      </c>
      <c r="AQ39" s="47">
        <v>0</v>
      </c>
      <c r="AR39" s="47">
        <v>0</v>
      </c>
      <c r="AS39" s="47">
        <v>0</v>
      </c>
      <c r="AT39" s="47">
        <v>0</v>
      </c>
      <c r="AU39" s="47">
        <v>0</v>
      </c>
      <c r="AV39" s="563">
        <v>0</v>
      </c>
      <c r="AW39" s="563">
        <v>0</v>
      </c>
      <c r="AX39" s="563">
        <v>0</v>
      </c>
      <c r="AY39" s="563">
        <v>0</v>
      </c>
      <c r="AZ39" s="563">
        <v>0</v>
      </c>
      <c r="BA39" s="563">
        <v>0</v>
      </c>
      <c r="BB39" s="562">
        <v>0</v>
      </c>
      <c r="BC39" s="326"/>
      <c r="BG39" s="344"/>
      <c r="BH39" s="344"/>
      <c r="BI39" s="344"/>
      <c r="BJ39" s="344"/>
      <c r="BK39" s="344"/>
    </row>
    <row r="40" spans="1:63" ht="12.75">
      <c r="A40" s="6" t="s">
        <v>84</v>
      </c>
      <c r="B40" s="175" t="s">
        <v>206</v>
      </c>
      <c r="C40" s="47"/>
      <c r="D40" s="47">
        <v>221.63362758322376</v>
      </c>
      <c r="E40" s="47">
        <v>507.9310874724674</v>
      </c>
      <c r="F40" s="47">
        <v>848.7088861190318</v>
      </c>
      <c r="G40" s="47">
        <v>1087.4240897889028</v>
      </c>
      <c r="H40" s="47">
        <v>124.48136322502434</v>
      </c>
      <c r="I40" s="47">
        <v>225.55790803694913</v>
      </c>
      <c r="J40" s="47">
        <v>299.7037580890263</v>
      </c>
      <c r="K40" s="47">
        <v>294.07914582159464</v>
      </c>
      <c r="L40" s="47">
        <v>81.53766910831469</v>
      </c>
      <c r="M40" s="47">
        <v>127.90479280140693</v>
      </c>
      <c r="N40" s="47">
        <v>223.74232360658166</v>
      </c>
      <c r="O40" s="47">
        <v>284.59001371648424</v>
      </c>
      <c r="P40" s="47">
        <v>66.6615443281484</v>
      </c>
      <c r="Q40" s="47">
        <v>122.81375746296264</v>
      </c>
      <c r="R40" s="47">
        <v>184.55358819813208</v>
      </c>
      <c r="S40" s="47">
        <v>222.77192503173004</v>
      </c>
      <c r="T40" s="47">
        <v>53.668</v>
      </c>
      <c r="U40" s="47">
        <v>112.67</v>
      </c>
      <c r="V40" s="47">
        <v>181.029</v>
      </c>
      <c r="W40" s="47">
        <v>232.234</v>
      </c>
      <c r="X40" s="47">
        <v>58.007</v>
      </c>
      <c r="Y40" s="47">
        <v>103.392</v>
      </c>
      <c r="Z40" s="47">
        <v>148.158</v>
      </c>
      <c r="AA40" s="47">
        <v>204.303</v>
      </c>
      <c r="AB40" s="47">
        <v>51.353</v>
      </c>
      <c r="AC40" s="47">
        <v>1281.085</v>
      </c>
      <c r="AD40" s="47">
        <v>2510.289</v>
      </c>
      <c r="AE40" s="47">
        <v>3406.971</v>
      </c>
      <c r="AF40" s="47">
        <v>1033.226</v>
      </c>
      <c r="AG40" s="47">
        <v>1224.966</v>
      </c>
      <c r="AH40" s="47">
        <v>1976.462</v>
      </c>
      <c r="AI40" s="47">
        <v>2624.366</v>
      </c>
      <c r="AJ40" s="47">
        <v>589.805</v>
      </c>
      <c r="AK40" s="47">
        <v>810.243</v>
      </c>
      <c r="AL40" s="47">
        <v>1342.127</v>
      </c>
      <c r="AM40" s="47">
        <v>1705.25</v>
      </c>
      <c r="AN40" s="47">
        <v>171.626</v>
      </c>
      <c r="AO40" s="47">
        <v>99.323</v>
      </c>
      <c r="AP40" s="47">
        <v>157.378</v>
      </c>
      <c r="AQ40" s="47">
        <v>2849.994</v>
      </c>
      <c r="AR40" s="47">
        <v>660.609</v>
      </c>
      <c r="AS40" s="47">
        <v>1593.332</v>
      </c>
      <c r="AT40" s="47">
        <v>1777.142</v>
      </c>
      <c r="AU40" s="47">
        <v>2203.509</v>
      </c>
      <c r="AV40" s="563">
        <v>476.077</v>
      </c>
      <c r="AW40" s="563">
        <v>509.913</v>
      </c>
      <c r="AX40" s="563">
        <v>954.662</v>
      </c>
      <c r="AY40" s="563">
        <v>1278.072</v>
      </c>
      <c r="AZ40" s="563">
        <v>348.306</v>
      </c>
      <c r="BA40" s="563">
        <v>678.991</v>
      </c>
      <c r="BB40" s="562">
        <v>964.138</v>
      </c>
      <c r="BC40" s="326"/>
      <c r="BG40" s="344"/>
      <c r="BH40" s="344"/>
      <c r="BI40" s="344"/>
      <c r="BJ40" s="344"/>
      <c r="BK40" s="344"/>
    </row>
    <row r="41" spans="1:63" ht="12.75">
      <c r="A41" s="6" t="s">
        <v>53</v>
      </c>
      <c r="B41" s="175" t="s">
        <v>207</v>
      </c>
      <c r="C41" s="47"/>
      <c r="D41" s="47">
        <v>130.77330237164273</v>
      </c>
      <c r="E41" s="47">
        <v>156.31100562888088</v>
      </c>
      <c r="F41" s="47">
        <v>240.1821845066334</v>
      </c>
      <c r="G41" s="47">
        <v>365.60122025486487</v>
      </c>
      <c r="H41" s="47">
        <v>20.608875305206002</v>
      </c>
      <c r="I41" s="47">
        <v>92.83811702836068</v>
      </c>
      <c r="J41" s="47">
        <v>107.66870991058674</v>
      </c>
      <c r="K41" s="47">
        <v>292.92092816773953</v>
      </c>
      <c r="L41" s="47">
        <v>245.33155758931366</v>
      </c>
      <c r="M41" s="47">
        <v>262.84710957820386</v>
      </c>
      <c r="N41" s="47">
        <v>556.7839682187353</v>
      </c>
      <c r="O41" s="47">
        <v>735.7072526621931</v>
      </c>
      <c r="P41" s="47">
        <v>157.19887763871577</v>
      </c>
      <c r="Q41" s="47">
        <v>251.28485324500147</v>
      </c>
      <c r="R41" s="47">
        <v>438.987256760064</v>
      </c>
      <c r="S41" s="47">
        <v>642.618710195161</v>
      </c>
      <c r="T41" s="47">
        <v>283.065</v>
      </c>
      <c r="U41" s="47">
        <v>520.271</v>
      </c>
      <c r="V41" s="47">
        <v>643.912</v>
      </c>
      <c r="W41" s="47">
        <v>733.728</v>
      </c>
      <c r="X41" s="47">
        <v>390.927</v>
      </c>
      <c r="Y41" s="47">
        <v>398.531</v>
      </c>
      <c r="Z41" s="47">
        <v>429.243</v>
      </c>
      <c r="AA41" s="47">
        <v>523.492</v>
      </c>
      <c r="AB41" s="47">
        <v>152.719</v>
      </c>
      <c r="AC41" s="47">
        <v>2868.431</v>
      </c>
      <c r="AD41" s="47">
        <v>5217.07</v>
      </c>
      <c r="AE41" s="47">
        <v>3384.796</v>
      </c>
      <c r="AF41" s="47">
        <v>2015.807</v>
      </c>
      <c r="AG41" s="47">
        <v>2952.355</v>
      </c>
      <c r="AH41" s="47">
        <v>4436.393</v>
      </c>
      <c r="AI41" s="47">
        <v>5645.555</v>
      </c>
      <c r="AJ41" s="47">
        <v>372.203</v>
      </c>
      <c r="AK41" s="47">
        <v>1132.408</v>
      </c>
      <c r="AL41" s="47">
        <v>1626.057</v>
      </c>
      <c r="AM41" s="47">
        <v>1981.826</v>
      </c>
      <c r="AN41" s="47">
        <v>7455.155</v>
      </c>
      <c r="AO41" s="47">
        <v>13362.993</v>
      </c>
      <c r="AP41" s="47">
        <v>15019.667</v>
      </c>
      <c r="AQ41" s="47">
        <v>22814.508</v>
      </c>
      <c r="AR41" s="47">
        <v>825.911</v>
      </c>
      <c r="AS41" s="47">
        <v>4620.17</v>
      </c>
      <c r="AT41" s="47">
        <v>6964.633</v>
      </c>
      <c r="AU41" s="47">
        <v>24893.125</v>
      </c>
      <c r="AV41" s="563">
        <v>18285.204</v>
      </c>
      <c r="AW41" s="563">
        <v>34194.313</v>
      </c>
      <c r="AX41" s="563">
        <v>40596.639</v>
      </c>
      <c r="AY41" s="563">
        <v>54750.039</v>
      </c>
      <c r="AZ41" s="563">
        <v>986.931</v>
      </c>
      <c r="BA41" s="563">
        <v>1322.792</v>
      </c>
      <c r="BB41" s="562">
        <v>1323.921</v>
      </c>
      <c r="BC41" s="326"/>
      <c r="BG41" s="344"/>
      <c r="BH41" s="344"/>
      <c r="BI41" s="344"/>
      <c r="BJ41" s="344"/>
      <c r="BK41" s="344"/>
    </row>
    <row r="42" spans="1:63" ht="12.75">
      <c r="A42" s="6" t="s">
        <v>54</v>
      </c>
      <c r="B42" s="175" t="s">
        <v>233</v>
      </c>
      <c r="C42" s="47"/>
      <c r="D42" s="47">
        <v>73.63646194387056</v>
      </c>
      <c r="E42" s="47">
        <v>83.22661794753587</v>
      </c>
      <c r="F42" s="47">
        <v>44.14886654031565</v>
      </c>
      <c r="G42" s="47">
        <v>42.6733484726894</v>
      </c>
      <c r="H42" s="47">
        <v>13.914263436178508</v>
      </c>
      <c r="I42" s="47">
        <v>13.555699739899032</v>
      </c>
      <c r="J42" s="47">
        <v>12.112907723917337</v>
      </c>
      <c r="K42" s="47">
        <v>15.291603348871094</v>
      </c>
      <c r="L42" s="47">
        <v>2.2011826910489978</v>
      </c>
      <c r="M42" s="47">
        <v>27.99215713057979</v>
      </c>
      <c r="N42" s="47">
        <v>35.88055844872824</v>
      </c>
      <c r="O42" s="47">
        <v>73.04454727064729</v>
      </c>
      <c r="P42" s="47">
        <v>15.288757605249828</v>
      </c>
      <c r="Q42" s="47">
        <v>15.573331967376395</v>
      </c>
      <c r="R42" s="47">
        <v>15.919089817360176</v>
      </c>
      <c r="S42" s="47">
        <v>15.70565904576525</v>
      </c>
      <c r="T42" s="47">
        <v>0</v>
      </c>
      <c r="U42" s="47">
        <v>0</v>
      </c>
      <c r="V42" s="47">
        <v>21.988</v>
      </c>
      <c r="W42" s="47">
        <v>21.424</v>
      </c>
      <c r="X42" s="47">
        <v>-24.89</v>
      </c>
      <c r="Y42" s="47">
        <v>0</v>
      </c>
      <c r="Z42" s="47">
        <v>0</v>
      </c>
      <c r="AA42" s="47">
        <v>177.414</v>
      </c>
      <c r="AB42" s="47">
        <v>13.254</v>
      </c>
      <c r="AC42" s="47">
        <v>132.336</v>
      </c>
      <c r="AD42" s="47">
        <v>132.336</v>
      </c>
      <c r="AE42" s="47">
        <v>3296.52</v>
      </c>
      <c r="AF42" s="47">
        <v>0</v>
      </c>
      <c r="AG42" s="47">
        <v>0</v>
      </c>
      <c r="AH42" s="47">
        <v>0</v>
      </c>
      <c r="AI42" s="47">
        <v>0</v>
      </c>
      <c r="AJ42" s="47">
        <v>0</v>
      </c>
      <c r="AK42" s="47">
        <v>0</v>
      </c>
      <c r="AL42" s="47">
        <v>298.958</v>
      </c>
      <c r="AM42" s="47">
        <v>298.958</v>
      </c>
      <c r="AN42" s="47">
        <v>44.07</v>
      </c>
      <c r="AO42" s="47">
        <v>314.426</v>
      </c>
      <c r="AP42" s="47">
        <v>813.504</v>
      </c>
      <c r="AQ42" s="47">
        <v>1532.902</v>
      </c>
      <c r="AR42" s="47">
        <v>881.261</v>
      </c>
      <c r="AS42" s="47">
        <v>3195.038</v>
      </c>
      <c r="AT42" s="47">
        <v>3229.127</v>
      </c>
      <c r="AU42" s="47">
        <v>4368.469</v>
      </c>
      <c r="AV42" s="563">
        <v>3411.214</v>
      </c>
      <c r="AW42" s="563">
        <v>4339.198</v>
      </c>
      <c r="AX42" s="563">
        <v>5898.223</v>
      </c>
      <c r="AY42" s="563">
        <v>6630.249</v>
      </c>
      <c r="AZ42" s="563">
        <v>30.094</v>
      </c>
      <c r="BA42" s="563">
        <v>160.401</v>
      </c>
      <c r="BB42" s="562">
        <v>160.401</v>
      </c>
      <c r="BC42" s="326"/>
      <c r="BG42" s="344"/>
      <c r="BH42" s="344"/>
      <c r="BI42" s="344"/>
      <c r="BJ42" s="344"/>
      <c r="BK42" s="344"/>
    </row>
    <row r="43" spans="1:63" ht="12.75">
      <c r="A43" s="23" t="s">
        <v>85</v>
      </c>
      <c r="B43" s="171" t="s">
        <v>234</v>
      </c>
      <c r="C43" s="47"/>
      <c r="D43" s="47">
        <v>21.812624857001385</v>
      </c>
      <c r="E43" s="47">
        <v>56.93763837428358</v>
      </c>
      <c r="F43" s="47">
        <v>122.70561920535455</v>
      </c>
      <c r="G43" s="47">
        <v>175.57526707303884</v>
      </c>
      <c r="H43" s="47">
        <v>39.48469274506121</v>
      </c>
      <c r="I43" s="47">
        <v>92.67306389832727</v>
      </c>
      <c r="J43" s="47">
        <v>246.1340572905106</v>
      </c>
      <c r="K43" s="47">
        <v>861.3269133357238</v>
      </c>
      <c r="L43" s="47">
        <v>31.890825891713764</v>
      </c>
      <c r="M43" s="47">
        <v>101.88473600036426</v>
      </c>
      <c r="N43" s="47">
        <v>169.85532239429486</v>
      </c>
      <c r="O43" s="47">
        <v>264.38807974911924</v>
      </c>
      <c r="P43" s="47">
        <v>160.56254659905179</v>
      </c>
      <c r="Q43" s="47">
        <v>389.78008093294864</v>
      </c>
      <c r="R43" s="47">
        <v>554.0278655215394</v>
      </c>
      <c r="S43" s="47">
        <v>694.7200072851037</v>
      </c>
      <c r="T43" s="47">
        <v>126.438</v>
      </c>
      <c r="U43" s="47">
        <v>162.589</v>
      </c>
      <c r="V43" s="47">
        <v>261.865</v>
      </c>
      <c r="W43" s="47">
        <v>331.46</v>
      </c>
      <c r="X43" s="47">
        <v>114.156</v>
      </c>
      <c r="Y43" s="47">
        <v>389.864</v>
      </c>
      <c r="Z43" s="47">
        <v>601.831</v>
      </c>
      <c r="AA43" s="47">
        <v>767.401</v>
      </c>
      <c r="AB43" s="47">
        <v>105.849</v>
      </c>
      <c r="AC43" s="47">
        <v>2314.837</v>
      </c>
      <c r="AD43" s="47">
        <v>2603.581</v>
      </c>
      <c r="AE43" s="47">
        <v>4380.757</v>
      </c>
      <c r="AF43" s="47">
        <v>1310.378</v>
      </c>
      <c r="AG43" s="47">
        <v>2293.837</v>
      </c>
      <c r="AH43" s="47">
        <v>3166.296</v>
      </c>
      <c r="AI43" s="47">
        <v>4257.926</v>
      </c>
      <c r="AJ43" s="47">
        <v>2630.26</v>
      </c>
      <c r="AK43" s="47">
        <v>3101.807</v>
      </c>
      <c r="AL43" s="47">
        <v>4475.692</v>
      </c>
      <c r="AM43" s="47">
        <v>6752.981</v>
      </c>
      <c r="AN43" s="47">
        <v>4892.185</v>
      </c>
      <c r="AO43" s="47">
        <v>6185.426</v>
      </c>
      <c r="AP43" s="47">
        <v>7004.056</v>
      </c>
      <c r="AQ43" s="47">
        <v>8578.199</v>
      </c>
      <c r="AR43" s="47">
        <v>54455.558</v>
      </c>
      <c r="AS43" s="47">
        <v>21897.718</v>
      </c>
      <c r="AT43" s="47">
        <v>12431.79</v>
      </c>
      <c r="AU43" s="47">
        <v>9608.343</v>
      </c>
      <c r="AV43" s="47">
        <v>7742.262</v>
      </c>
      <c r="AW43" s="47">
        <v>9064.401</v>
      </c>
      <c r="AX43" s="47">
        <v>11181.496</v>
      </c>
      <c r="AY43" s="47">
        <v>14583.001</v>
      </c>
      <c r="AZ43" s="47">
        <v>42263.26</v>
      </c>
      <c r="BA43" s="47">
        <v>89687.975</v>
      </c>
      <c r="BB43" s="347">
        <v>104319.661</v>
      </c>
      <c r="BC43" s="326"/>
      <c r="BG43" s="344"/>
      <c r="BH43" s="344"/>
      <c r="BI43" s="344"/>
      <c r="BJ43" s="344"/>
      <c r="BK43" s="344"/>
    </row>
    <row r="44" spans="1:63" ht="12.75">
      <c r="A44" s="6" t="s">
        <v>75</v>
      </c>
      <c r="B44" s="175" t="s">
        <v>226</v>
      </c>
      <c r="C44" s="47"/>
      <c r="D44" s="47">
        <v>6.286247659375872</v>
      </c>
      <c r="E44" s="47">
        <v>14.910273703621492</v>
      </c>
      <c r="F44" s="47">
        <v>32.71751441369144</v>
      </c>
      <c r="G44" s="47">
        <v>51.78257380436082</v>
      </c>
      <c r="H44" s="47">
        <v>6.543787457100415</v>
      </c>
      <c r="I44" s="47">
        <v>12.542615010728452</v>
      </c>
      <c r="J44" s="47">
        <v>18.918503594174194</v>
      </c>
      <c r="K44" s="47">
        <v>23.500150824411925</v>
      </c>
      <c r="L44" s="47">
        <v>6.525290123562189</v>
      </c>
      <c r="M44" s="47">
        <v>11.455540947404966</v>
      </c>
      <c r="N44" s="47">
        <v>17.99932840450538</v>
      </c>
      <c r="O44" s="47">
        <v>25.463713923085244</v>
      </c>
      <c r="P44" s="47">
        <v>8.95413230431244</v>
      </c>
      <c r="Q44" s="47">
        <v>14.970034319668073</v>
      </c>
      <c r="R44" s="47">
        <v>22.26652096459326</v>
      </c>
      <c r="S44" s="47">
        <v>25.28585494675614</v>
      </c>
      <c r="T44" s="47">
        <v>7.402</v>
      </c>
      <c r="U44" s="47">
        <v>15.816</v>
      </c>
      <c r="V44" s="47">
        <v>29.269</v>
      </c>
      <c r="W44" s="47">
        <v>38.652</v>
      </c>
      <c r="X44" s="47">
        <v>10.986</v>
      </c>
      <c r="Y44" s="47">
        <v>20.553</v>
      </c>
      <c r="Z44" s="47">
        <v>28.782</v>
      </c>
      <c r="AA44" s="47">
        <v>38.917</v>
      </c>
      <c r="AB44" s="47">
        <v>10.02</v>
      </c>
      <c r="AC44" s="47">
        <v>794.079</v>
      </c>
      <c r="AD44" s="47">
        <v>390.207</v>
      </c>
      <c r="AE44" s="47">
        <v>590.135</v>
      </c>
      <c r="AF44" s="47">
        <v>164.267</v>
      </c>
      <c r="AG44" s="47">
        <v>334.072</v>
      </c>
      <c r="AH44" s="47">
        <v>526.904</v>
      </c>
      <c r="AI44" s="47">
        <v>803.881</v>
      </c>
      <c r="AJ44" s="47">
        <v>1350.659</v>
      </c>
      <c r="AK44" s="47">
        <v>172.024</v>
      </c>
      <c r="AL44" s="47">
        <v>258.186</v>
      </c>
      <c r="AM44" s="47">
        <v>341.256</v>
      </c>
      <c r="AN44" s="47">
        <v>82.328</v>
      </c>
      <c r="AO44" s="47">
        <v>184.798</v>
      </c>
      <c r="AP44" s="47">
        <v>272.661</v>
      </c>
      <c r="AQ44" s="47">
        <v>597.367</v>
      </c>
      <c r="AR44" s="47">
        <v>158.84</v>
      </c>
      <c r="AS44" s="47">
        <v>313.086</v>
      </c>
      <c r="AT44" s="47">
        <v>452.776</v>
      </c>
      <c r="AU44" s="47">
        <v>599.309</v>
      </c>
      <c r="AV44" s="47">
        <v>137.794</v>
      </c>
      <c r="AW44" s="47">
        <v>226.812</v>
      </c>
      <c r="AX44" s="47">
        <v>317.7</v>
      </c>
      <c r="AY44" s="47">
        <v>401.29</v>
      </c>
      <c r="AZ44" s="47">
        <v>91.352</v>
      </c>
      <c r="BA44" s="47">
        <v>169.039</v>
      </c>
      <c r="BB44" s="347">
        <v>235.036</v>
      </c>
      <c r="BC44" s="326"/>
      <c r="BG44" s="344"/>
      <c r="BH44" s="344"/>
      <c r="BI44" s="344"/>
      <c r="BJ44" s="344"/>
      <c r="BK44" s="344"/>
    </row>
    <row r="45" spans="1:63" ht="23.25">
      <c r="A45" s="6" t="s">
        <v>76</v>
      </c>
      <c r="B45" s="175" t="s">
        <v>235</v>
      </c>
      <c r="C45" s="47"/>
      <c r="D45" s="47">
        <v>0</v>
      </c>
      <c r="E45" s="47">
        <v>0</v>
      </c>
      <c r="F45" s="47">
        <v>0</v>
      </c>
      <c r="G45" s="47">
        <v>0</v>
      </c>
      <c r="H45" s="47">
        <v>0</v>
      </c>
      <c r="I45" s="47">
        <v>0</v>
      </c>
      <c r="J45" s="47">
        <v>0</v>
      </c>
      <c r="K45" s="47">
        <v>0</v>
      </c>
      <c r="L45" s="47">
        <v>0</v>
      </c>
      <c r="M45" s="47">
        <v>0</v>
      </c>
      <c r="N45" s="47">
        <v>0</v>
      </c>
      <c r="O45" s="47">
        <v>0</v>
      </c>
      <c r="P45" s="47">
        <v>0</v>
      </c>
      <c r="Q45" s="47">
        <v>0</v>
      </c>
      <c r="R45" s="47">
        <v>0</v>
      </c>
      <c r="S45" s="47">
        <v>0</v>
      </c>
      <c r="T45" s="47">
        <v>0</v>
      </c>
      <c r="U45" s="47">
        <v>0</v>
      </c>
      <c r="V45" s="47">
        <v>0</v>
      </c>
      <c r="W45" s="47">
        <v>0</v>
      </c>
      <c r="X45" s="47">
        <v>0</v>
      </c>
      <c r="Y45" s="47">
        <v>0</v>
      </c>
      <c r="Z45" s="47">
        <v>0</v>
      </c>
      <c r="AA45" s="47">
        <v>0</v>
      </c>
      <c r="AB45" s="47">
        <v>0</v>
      </c>
      <c r="AC45" s="47">
        <v>0</v>
      </c>
      <c r="AD45" s="47">
        <v>0</v>
      </c>
      <c r="AE45" s="47">
        <v>0</v>
      </c>
      <c r="AF45" s="47">
        <v>0</v>
      </c>
      <c r="AG45" s="47">
        <v>0</v>
      </c>
      <c r="AH45" s="47">
        <v>0</v>
      </c>
      <c r="AI45" s="47">
        <v>0</v>
      </c>
      <c r="AJ45" s="47">
        <v>0</v>
      </c>
      <c r="AK45" s="47">
        <v>0</v>
      </c>
      <c r="AL45" s="47">
        <v>0</v>
      </c>
      <c r="AM45" s="47">
        <v>0</v>
      </c>
      <c r="AN45" s="47">
        <v>0</v>
      </c>
      <c r="AO45" s="47">
        <v>0</v>
      </c>
      <c r="AP45" s="47">
        <v>0</v>
      </c>
      <c r="AQ45" s="47">
        <v>0</v>
      </c>
      <c r="AR45" s="47">
        <v>0</v>
      </c>
      <c r="AS45" s="47">
        <v>0</v>
      </c>
      <c r="AT45" s="47">
        <v>0</v>
      </c>
      <c r="AU45" s="47">
        <v>0</v>
      </c>
      <c r="AV45" s="47">
        <v>0</v>
      </c>
      <c r="AW45" s="47">
        <v>0</v>
      </c>
      <c r="AX45" s="47">
        <v>0</v>
      </c>
      <c r="AY45" s="47">
        <v>0</v>
      </c>
      <c r="AZ45" s="47">
        <v>0</v>
      </c>
      <c r="BA45" s="47">
        <v>0</v>
      </c>
      <c r="BB45" s="347">
        <v>0</v>
      </c>
      <c r="BC45" s="326"/>
      <c r="BG45" s="344"/>
      <c r="BH45" s="344"/>
      <c r="BI45" s="344"/>
      <c r="BJ45" s="344"/>
      <c r="BK45" s="344"/>
    </row>
    <row r="46" spans="1:63" ht="12.75">
      <c r="A46" s="6" t="s">
        <v>77</v>
      </c>
      <c r="B46" s="175" t="s">
        <v>207</v>
      </c>
      <c r="C46" s="47"/>
      <c r="D46" s="47">
        <v>12.037495517953799</v>
      </c>
      <c r="E46" s="47">
        <v>35.795186140090266</v>
      </c>
      <c r="F46" s="47">
        <v>80.92156561431068</v>
      </c>
      <c r="G46" s="47">
        <v>109.54405495700081</v>
      </c>
      <c r="H46" s="47">
        <v>32.940905287960796</v>
      </c>
      <c r="I46" s="47">
        <v>80.13044888759882</v>
      </c>
      <c r="J46" s="47">
        <v>221.87124717559945</v>
      </c>
      <c r="K46" s="47">
        <v>833.7317374403107</v>
      </c>
      <c r="L46" s="47">
        <v>25.028315149031595</v>
      </c>
      <c r="M46" s="47">
        <v>90.42777218114865</v>
      </c>
      <c r="N46" s="47">
        <v>151.85599398978945</v>
      </c>
      <c r="O46" s="47">
        <v>238.924365826034</v>
      </c>
      <c r="P46" s="47">
        <v>151.60841429473936</v>
      </c>
      <c r="Q46" s="47">
        <v>374.8100466132805</v>
      </c>
      <c r="R46" s="47">
        <v>531.7627674287569</v>
      </c>
      <c r="S46" s="47">
        <v>669.4341523383475</v>
      </c>
      <c r="T46" s="47">
        <v>119.036</v>
      </c>
      <c r="U46" s="47">
        <v>146.773</v>
      </c>
      <c r="V46" s="47">
        <v>232.596</v>
      </c>
      <c r="W46" s="47">
        <v>292.808</v>
      </c>
      <c r="X46" s="47">
        <v>103.17</v>
      </c>
      <c r="Y46" s="47">
        <v>346.986</v>
      </c>
      <c r="Z46" s="47">
        <v>553.339</v>
      </c>
      <c r="AA46" s="47">
        <v>728.484</v>
      </c>
      <c r="AB46" s="47">
        <v>95.829</v>
      </c>
      <c r="AC46" s="47">
        <v>763.286</v>
      </c>
      <c r="AD46" s="47">
        <v>1408.607</v>
      </c>
      <c r="AE46" s="47">
        <v>2955.574</v>
      </c>
      <c r="AF46" s="47">
        <v>1117.095</v>
      </c>
      <c r="AG46" s="47">
        <v>1930.756</v>
      </c>
      <c r="AH46" s="47">
        <v>2596.164</v>
      </c>
      <c r="AI46" s="47">
        <v>3406.002</v>
      </c>
      <c r="AJ46" s="47">
        <v>1274.531</v>
      </c>
      <c r="AK46" s="47">
        <v>2924.314</v>
      </c>
      <c r="AL46" s="47">
        <v>3622.698</v>
      </c>
      <c r="AM46" s="47">
        <v>5813.644</v>
      </c>
      <c r="AN46" s="47">
        <v>4808.347</v>
      </c>
      <c r="AO46" s="47">
        <v>5999.118</v>
      </c>
      <c r="AP46" s="47">
        <v>6729.885</v>
      </c>
      <c r="AQ46" s="47">
        <v>7334.536</v>
      </c>
      <c r="AR46" s="47">
        <v>43528.412</v>
      </c>
      <c r="AS46" s="47">
        <v>13892.107</v>
      </c>
      <c r="AT46" s="47">
        <v>4337.689</v>
      </c>
      <c r="AU46" s="47">
        <v>1449.936</v>
      </c>
      <c r="AV46" s="47">
        <v>7424.617</v>
      </c>
      <c r="AW46" s="47">
        <v>8471.278</v>
      </c>
      <c r="AX46" s="47">
        <v>10297.191</v>
      </c>
      <c r="AY46" s="47">
        <v>13488.769</v>
      </c>
      <c r="AZ46" s="47">
        <v>42054.875</v>
      </c>
      <c r="BA46" s="47">
        <v>88776.11</v>
      </c>
      <c r="BB46" s="347">
        <v>103271.888</v>
      </c>
      <c r="BC46" s="326"/>
      <c r="BG46" s="344"/>
      <c r="BH46" s="344"/>
      <c r="BI46" s="344"/>
      <c r="BJ46" s="344"/>
      <c r="BK46" s="344"/>
    </row>
    <row r="47" spans="1:63" ht="12.75">
      <c r="A47" s="6" t="s">
        <v>78</v>
      </c>
      <c r="B47" s="175" t="s">
        <v>228</v>
      </c>
      <c r="C47" s="47"/>
      <c r="D47" s="47">
        <v>3.488881679671715</v>
      </c>
      <c r="E47" s="47">
        <v>6.232178530571824</v>
      </c>
      <c r="F47" s="47">
        <v>9.066539177352434</v>
      </c>
      <c r="G47" s="47">
        <v>14.248638311677224</v>
      </c>
      <c r="H47" s="47">
        <v>0</v>
      </c>
      <c r="I47" s="47">
        <v>0</v>
      </c>
      <c r="J47" s="47">
        <v>5.342883648926301</v>
      </c>
      <c r="K47" s="47">
        <v>4.09360219919067</v>
      </c>
      <c r="L47" s="47">
        <v>0.3386434909306151</v>
      </c>
      <c r="M47" s="47">
        <v>0</v>
      </c>
      <c r="N47" s="47">
        <v>0</v>
      </c>
      <c r="O47" s="47">
        <v>0</v>
      </c>
      <c r="P47" s="47">
        <v>0</v>
      </c>
      <c r="Q47" s="47">
        <v>0</v>
      </c>
      <c r="R47" s="47">
        <v>0</v>
      </c>
      <c r="S47" s="47">
        <v>0</v>
      </c>
      <c r="T47" s="47">
        <v>0</v>
      </c>
      <c r="U47" s="47">
        <v>0</v>
      </c>
      <c r="V47" s="47">
        <v>0</v>
      </c>
      <c r="W47" s="47">
        <v>0</v>
      </c>
      <c r="X47" s="47">
        <v>0</v>
      </c>
      <c r="Y47" s="47">
        <v>22.324</v>
      </c>
      <c r="Z47" s="47">
        <v>19.71</v>
      </c>
      <c r="AA47" s="47">
        <v>0</v>
      </c>
      <c r="AB47" s="47">
        <v>0</v>
      </c>
      <c r="AC47" s="47">
        <v>757.472</v>
      </c>
      <c r="AD47" s="47">
        <v>804.767</v>
      </c>
      <c r="AE47" s="47">
        <v>835.048</v>
      </c>
      <c r="AF47" s="47">
        <v>29.016</v>
      </c>
      <c r="AG47" s="47">
        <v>29.009</v>
      </c>
      <c r="AH47" s="47">
        <v>43.228</v>
      </c>
      <c r="AI47" s="47">
        <v>48.043</v>
      </c>
      <c r="AJ47" s="47">
        <v>5.07</v>
      </c>
      <c r="AK47" s="47">
        <v>5.469</v>
      </c>
      <c r="AL47" s="47">
        <v>594.808</v>
      </c>
      <c r="AM47" s="47">
        <v>598.081</v>
      </c>
      <c r="AN47" s="47">
        <v>1.51</v>
      </c>
      <c r="AO47" s="47">
        <v>1.51</v>
      </c>
      <c r="AP47" s="47">
        <v>1.51</v>
      </c>
      <c r="AQ47" s="47">
        <v>646.296</v>
      </c>
      <c r="AR47" s="47">
        <v>10768.306</v>
      </c>
      <c r="AS47" s="47">
        <v>7692.525</v>
      </c>
      <c r="AT47" s="47">
        <v>7641.325</v>
      </c>
      <c r="AU47" s="47">
        <v>7559.098</v>
      </c>
      <c r="AV47" s="47">
        <v>179.851</v>
      </c>
      <c r="AW47" s="47">
        <v>366.311</v>
      </c>
      <c r="AX47" s="47">
        <v>566.605</v>
      </c>
      <c r="AY47" s="47">
        <v>692.942</v>
      </c>
      <c r="AZ47" s="47">
        <v>117.033</v>
      </c>
      <c r="BA47" s="47">
        <v>742.826</v>
      </c>
      <c r="BB47" s="347">
        <v>812.737</v>
      </c>
      <c r="BC47" s="326"/>
      <c r="BG47" s="344"/>
      <c r="BH47" s="344"/>
      <c r="BI47" s="344"/>
      <c r="BJ47" s="344"/>
      <c r="BK47" s="344"/>
    </row>
    <row r="48" spans="1:63" ht="12.75">
      <c r="A48" s="23" t="s">
        <v>86</v>
      </c>
      <c r="B48" s="171" t="s">
        <v>236</v>
      </c>
      <c r="C48" s="47"/>
      <c r="D48" s="47">
        <v>88.48697503144547</v>
      </c>
      <c r="E48" s="47">
        <v>132.03538966767405</v>
      </c>
      <c r="F48" s="47">
        <v>102.16931036249083</v>
      </c>
      <c r="G48" s="47">
        <v>120.83596564618301</v>
      </c>
      <c r="H48" s="47">
        <v>132.19475131046494</v>
      </c>
      <c r="I48" s="47">
        <v>137.27440367442418</v>
      </c>
      <c r="J48" s="47">
        <v>183.11648766939288</v>
      </c>
      <c r="K48" s="47">
        <v>234.46223982788945</v>
      </c>
      <c r="L48" s="47">
        <v>42.516832573519785</v>
      </c>
      <c r="M48" s="47">
        <v>122.89770689979</v>
      </c>
      <c r="N48" s="47">
        <v>117.81094017677759</v>
      </c>
      <c r="O48" s="47">
        <v>140.58827212138803</v>
      </c>
      <c r="P48" s="47">
        <v>59.24411357931941</v>
      </c>
      <c r="Q48" s="47">
        <v>65.23298103027302</v>
      </c>
      <c r="R48" s="47">
        <v>108.58788510025555</v>
      </c>
      <c r="S48" s="47">
        <v>126.73234642944549</v>
      </c>
      <c r="T48" s="47">
        <v>22.11</v>
      </c>
      <c r="U48" s="47">
        <v>36.512</v>
      </c>
      <c r="V48" s="47">
        <v>158.988</v>
      </c>
      <c r="W48" s="47">
        <v>262.281</v>
      </c>
      <c r="X48" s="47">
        <v>138.998</v>
      </c>
      <c r="Y48" s="47">
        <v>141.482</v>
      </c>
      <c r="Z48" s="47">
        <v>161.197</v>
      </c>
      <c r="AA48" s="47">
        <v>228.066</v>
      </c>
      <c r="AB48" s="47">
        <v>29.429</v>
      </c>
      <c r="AC48" s="47">
        <v>226.743</v>
      </c>
      <c r="AD48" s="47">
        <v>345.813</v>
      </c>
      <c r="AE48" s="47">
        <v>404.569</v>
      </c>
      <c r="AF48" s="47">
        <v>115.835</v>
      </c>
      <c r="AG48" s="47">
        <v>178.858</v>
      </c>
      <c r="AH48" s="47">
        <v>250.261</v>
      </c>
      <c r="AI48" s="47">
        <v>261.834</v>
      </c>
      <c r="AJ48" s="47">
        <v>31.654</v>
      </c>
      <c r="AK48" s="47">
        <v>524.048</v>
      </c>
      <c r="AL48" s="47">
        <v>777.462</v>
      </c>
      <c r="AM48" s="47">
        <v>1137.85</v>
      </c>
      <c r="AN48" s="47">
        <v>360.791</v>
      </c>
      <c r="AO48" s="47">
        <v>609.356</v>
      </c>
      <c r="AP48" s="47">
        <v>913.79</v>
      </c>
      <c r="AQ48" s="47">
        <v>8757.609</v>
      </c>
      <c r="AR48" s="47">
        <v>1606.569</v>
      </c>
      <c r="AS48" s="47">
        <v>3458.364</v>
      </c>
      <c r="AT48" s="47">
        <v>5246.267</v>
      </c>
      <c r="AU48" s="47">
        <v>7143.125</v>
      </c>
      <c r="AV48" s="47">
        <v>1883.778</v>
      </c>
      <c r="AW48" s="47">
        <v>3768.849</v>
      </c>
      <c r="AX48" s="47">
        <v>5727.11</v>
      </c>
      <c r="AY48" s="47">
        <v>7656.792</v>
      </c>
      <c r="AZ48" s="47">
        <v>1822.568</v>
      </c>
      <c r="BA48" s="47">
        <v>3554.516</v>
      </c>
      <c r="BB48" s="347">
        <v>5368.226</v>
      </c>
      <c r="BC48" s="326"/>
      <c r="BG48" s="344"/>
      <c r="BH48" s="344"/>
      <c r="BI48" s="344"/>
      <c r="BJ48" s="344"/>
      <c r="BK48" s="344"/>
    </row>
    <row r="49" spans="1:63" ht="12.75">
      <c r="A49" s="23" t="s">
        <v>87</v>
      </c>
      <c r="B49" s="171" t="s">
        <v>237</v>
      </c>
      <c r="C49" s="47"/>
      <c r="D49" s="47">
        <v>70.6569683724054</v>
      </c>
      <c r="E49" s="47">
        <v>124.12991388779803</v>
      </c>
      <c r="F49" s="47">
        <v>225.24203049498863</v>
      </c>
      <c r="G49" s="47">
        <v>390.43317909402913</v>
      </c>
      <c r="H49" s="47">
        <v>61.58900632324232</v>
      </c>
      <c r="I49" s="47">
        <v>109.40745926318006</v>
      </c>
      <c r="J49" s="47">
        <v>98.89670519803529</v>
      </c>
      <c r="K49" s="47">
        <v>109.09585033665148</v>
      </c>
      <c r="L49" s="47">
        <v>79.55560867610315</v>
      </c>
      <c r="M49" s="47">
        <v>76.03684668840815</v>
      </c>
      <c r="N49" s="47">
        <v>115.02068855612661</v>
      </c>
      <c r="O49" s="47">
        <v>211.460094137199</v>
      </c>
      <c r="P49" s="47">
        <v>29.3054678117939</v>
      </c>
      <c r="Q49" s="47">
        <v>75.74231222360716</v>
      </c>
      <c r="R49" s="47">
        <v>132.19048269503304</v>
      </c>
      <c r="S49" s="47">
        <v>205.95358023004994</v>
      </c>
      <c r="T49" s="47">
        <v>22.271</v>
      </c>
      <c r="U49" s="47">
        <v>61.937</v>
      </c>
      <c r="V49" s="47">
        <v>97.112</v>
      </c>
      <c r="W49" s="47">
        <v>139.334</v>
      </c>
      <c r="X49" s="47">
        <v>32.954</v>
      </c>
      <c r="Y49" s="47">
        <v>66.791</v>
      </c>
      <c r="Z49" s="47">
        <v>97.31</v>
      </c>
      <c r="AA49" s="47">
        <v>99.4</v>
      </c>
      <c r="AB49" s="47">
        <v>95.833</v>
      </c>
      <c r="AC49" s="47">
        <v>287.65</v>
      </c>
      <c r="AD49" s="47">
        <v>203.815</v>
      </c>
      <c r="AE49" s="47">
        <v>226.58</v>
      </c>
      <c r="AF49" s="47">
        <v>45.207</v>
      </c>
      <c r="AG49" s="47">
        <v>141.718</v>
      </c>
      <c r="AH49" s="47">
        <v>266.412</v>
      </c>
      <c r="AI49" s="47">
        <v>294.189</v>
      </c>
      <c r="AJ49" s="47">
        <v>66.814</v>
      </c>
      <c r="AK49" s="47">
        <v>193.917</v>
      </c>
      <c r="AL49" s="47">
        <v>76.301</v>
      </c>
      <c r="AM49" s="47">
        <v>104.349</v>
      </c>
      <c r="AN49" s="47">
        <v>42.02</v>
      </c>
      <c r="AO49" s="47">
        <v>41.063</v>
      </c>
      <c r="AP49" s="47">
        <v>66.181</v>
      </c>
      <c r="AQ49" s="47">
        <v>96.327</v>
      </c>
      <c r="AR49" s="47">
        <v>51.518</v>
      </c>
      <c r="AS49" s="47">
        <v>46.075</v>
      </c>
      <c r="AT49" s="47">
        <v>67.145</v>
      </c>
      <c r="AU49" s="47">
        <v>94.048</v>
      </c>
      <c r="AV49" s="47">
        <v>23.624</v>
      </c>
      <c r="AW49" s="47">
        <v>43.005</v>
      </c>
      <c r="AX49" s="47">
        <v>73.808</v>
      </c>
      <c r="AY49" s="47">
        <v>108.24</v>
      </c>
      <c r="AZ49" s="47">
        <v>62.29</v>
      </c>
      <c r="BA49" s="47">
        <v>84.678</v>
      </c>
      <c r="BB49" s="347">
        <v>63.216</v>
      </c>
      <c r="BC49" s="326"/>
      <c r="BG49" s="344"/>
      <c r="BH49" s="344"/>
      <c r="BI49" s="344"/>
      <c r="BJ49" s="344"/>
      <c r="BK49" s="344"/>
    </row>
    <row r="50" spans="1:63" ht="23.25">
      <c r="A50" s="25" t="s">
        <v>88</v>
      </c>
      <c r="B50" s="176" t="s">
        <v>238</v>
      </c>
      <c r="C50" s="48"/>
      <c r="D50" s="48">
        <v>1279.9400686393362</v>
      </c>
      <c r="E50" s="48">
        <v>2167.0366133374314</v>
      </c>
      <c r="F50" s="48">
        <v>3450.927996994895</v>
      </c>
      <c r="G50" s="48">
        <v>3442.2812050016787</v>
      </c>
      <c r="H50" s="48">
        <v>200.09134837024263</v>
      </c>
      <c r="I50" s="48">
        <v>260.29020893449666</v>
      </c>
      <c r="J50" s="48">
        <v>-859.5853182395092</v>
      </c>
      <c r="K50" s="48">
        <v>-3671.5713057979183</v>
      </c>
      <c r="L50" s="48">
        <v>1421.7904280567554</v>
      </c>
      <c r="M50" s="48">
        <v>773.1117068201091</v>
      </c>
      <c r="N50" s="48">
        <v>2876.843330430675</v>
      </c>
      <c r="O50" s="48">
        <v>3896.9840809101825</v>
      </c>
      <c r="P50" s="48">
        <v>214.8579120209902</v>
      </c>
      <c r="Q50" s="48">
        <v>-1003.9740809670975</v>
      </c>
      <c r="R50" s="48">
        <v>-801.5207653912045</v>
      </c>
      <c r="S50" s="48">
        <v>-633.0584344995191</v>
      </c>
      <c r="T50" s="48">
        <v>1205.354</v>
      </c>
      <c r="U50" s="48">
        <v>2377.655</v>
      </c>
      <c r="V50" s="48">
        <v>3024.79</v>
      </c>
      <c r="W50" s="48">
        <v>3369.054</v>
      </c>
      <c r="X50" s="48">
        <v>1830.197</v>
      </c>
      <c r="Y50" s="48">
        <v>-105.941</v>
      </c>
      <c r="Z50" s="48">
        <v>-1927.896</v>
      </c>
      <c r="AA50" s="48">
        <v>-1088.56</v>
      </c>
      <c r="AB50" s="48">
        <v>349.847</v>
      </c>
      <c r="AC50" s="48">
        <v>980.626</v>
      </c>
      <c r="AD50" s="48">
        <v>2456.839</v>
      </c>
      <c r="AE50" s="48">
        <v>1767.869</v>
      </c>
      <c r="AF50" s="48">
        <v>761.746</v>
      </c>
      <c r="AG50" s="48">
        <v>488.998</v>
      </c>
      <c r="AH50" s="48">
        <v>1266.34</v>
      </c>
      <c r="AI50" s="48">
        <v>1388.485</v>
      </c>
      <c r="AJ50" s="48">
        <v>-1499.366</v>
      </c>
      <c r="AK50" s="48">
        <v>-1384.684</v>
      </c>
      <c r="AL50" s="48">
        <v>-1486.239</v>
      </c>
      <c r="AM50" s="48">
        <v>-3688.2</v>
      </c>
      <c r="AN50" s="48">
        <v>1226.062</v>
      </c>
      <c r="AO50" s="48">
        <v>1921.856</v>
      </c>
      <c r="AP50" s="48">
        <v>1310.554</v>
      </c>
      <c r="AQ50" s="48">
        <v>7875.362</v>
      </c>
      <c r="AR50" s="48">
        <v>-11369.754</v>
      </c>
      <c r="AS50" s="48">
        <v>-4783.335</v>
      </c>
      <c r="AT50" s="48">
        <v>-1822.793</v>
      </c>
      <c r="AU50" s="48">
        <v>3306.689</v>
      </c>
      <c r="AV50" s="48">
        <v>5840.084</v>
      </c>
      <c r="AW50" s="48">
        <v>8710.322</v>
      </c>
      <c r="AX50" s="48">
        <v>11808.201</v>
      </c>
      <c r="AY50" s="48">
        <v>16095.231</v>
      </c>
      <c r="AZ50" s="48">
        <v>591.986</v>
      </c>
      <c r="BA50" s="48">
        <v>-17.223</v>
      </c>
      <c r="BB50" s="348">
        <v>3648.612</v>
      </c>
      <c r="BC50" s="326"/>
      <c r="BG50" s="344"/>
      <c r="BH50" s="344"/>
      <c r="BI50" s="344"/>
      <c r="BJ50" s="344"/>
      <c r="BK50" s="344"/>
    </row>
    <row r="51" spans="1:63" ht="12.75">
      <c r="A51" s="23" t="s">
        <v>100</v>
      </c>
      <c r="B51" s="171" t="s">
        <v>239</v>
      </c>
      <c r="C51" s="47"/>
      <c r="D51" s="47">
        <v>0</v>
      </c>
      <c r="E51" s="47">
        <v>0</v>
      </c>
      <c r="F51" s="47">
        <v>0</v>
      </c>
      <c r="G51" s="47">
        <v>219.5690405859955</v>
      </c>
      <c r="H51" s="47">
        <v>0</v>
      </c>
      <c r="I51" s="47">
        <v>0</v>
      </c>
      <c r="J51" s="47">
        <v>0</v>
      </c>
      <c r="K51" s="47">
        <v>1.4897467857325797</v>
      </c>
      <c r="L51" s="47">
        <v>0</v>
      </c>
      <c r="M51" s="47">
        <v>0</v>
      </c>
      <c r="N51" s="47">
        <v>0</v>
      </c>
      <c r="O51" s="47">
        <v>-161.91996630639554</v>
      </c>
      <c r="P51" s="47">
        <v>0</v>
      </c>
      <c r="Q51" s="47">
        <v>0</v>
      </c>
      <c r="R51" s="47">
        <v>0</v>
      </c>
      <c r="S51" s="47">
        <v>-76.28584925526889</v>
      </c>
      <c r="T51" s="47">
        <v>0</v>
      </c>
      <c r="U51" s="47">
        <v>0</v>
      </c>
      <c r="V51" s="47">
        <v>0</v>
      </c>
      <c r="W51" s="47">
        <v>-68.864</v>
      </c>
      <c r="X51" s="47">
        <v>0</v>
      </c>
      <c r="Y51" s="47">
        <v>0</v>
      </c>
      <c r="Z51" s="47">
        <v>0</v>
      </c>
      <c r="AA51" s="47">
        <v>-97.581</v>
      </c>
      <c r="AB51" s="47">
        <v>0</v>
      </c>
      <c r="AC51" s="47">
        <v>0</v>
      </c>
      <c r="AD51" s="47">
        <v>0</v>
      </c>
      <c r="AE51" s="47">
        <v>-17.575</v>
      </c>
      <c r="AF51" s="47">
        <v>0</v>
      </c>
      <c r="AG51" s="47">
        <v>0</v>
      </c>
      <c r="AH51" s="47">
        <v>0</v>
      </c>
      <c r="AI51" s="47">
        <v>384.342</v>
      </c>
      <c r="AJ51" s="47">
        <v>0</v>
      </c>
      <c r="AK51" s="47">
        <v>-36.116</v>
      </c>
      <c r="AL51" s="47">
        <v>36.39</v>
      </c>
      <c r="AM51" s="47">
        <v>36.406</v>
      </c>
      <c r="AN51" s="47">
        <v>0</v>
      </c>
      <c r="AO51" s="47">
        <v>0</v>
      </c>
      <c r="AP51" s="47">
        <v>0</v>
      </c>
      <c r="AQ51" s="47">
        <v>5.159</v>
      </c>
      <c r="AR51" s="47">
        <v>0</v>
      </c>
      <c r="AS51" s="47">
        <v>0</v>
      </c>
      <c r="AT51" s="47"/>
      <c r="AU51" s="47">
        <v>0</v>
      </c>
      <c r="AV51" s="47">
        <v>0</v>
      </c>
      <c r="AW51" s="47">
        <v>-10.03</v>
      </c>
      <c r="AX51" s="47">
        <v>-2.789</v>
      </c>
      <c r="AY51" s="47">
        <v>-5.969</v>
      </c>
      <c r="AZ51" s="47">
        <v>-6.715</v>
      </c>
      <c r="BA51" s="47">
        <v>-12.989</v>
      </c>
      <c r="BB51" s="347">
        <v>-3.18</v>
      </c>
      <c r="BC51" s="326"/>
      <c r="BG51" s="344"/>
      <c r="BH51" s="344"/>
      <c r="BI51" s="344"/>
      <c r="BJ51" s="344"/>
      <c r="BK51" s="344"/>
    </row>
    <row r="52" spans="1:63" ht="13.5" thickBot="1">
      <c r="A52" s="14" t="s">
        <v>89</v>
      </c>
      <c r="B52" s="177" t="s">
        <v>240</v>
      </c>
      <c r="C52" s="49"/>
      <c r="D52" s="49">
        <v>1279.9400686393362</v>
      </c>
      <c r="E52" s="49">
        <v>2167.0366133374314</v>
      </c>
      <c r="F52" s="49">
        <v>3450.927996994895</v>
      </c>
      <c r="G52" s="49">
        <v>3222.7121644156837</v>
      </c>
      <c r="H52" s="49">
        <v>200.09134837024263</v>
      </c>
      <c r="I52" s="49">
        <v>260.29020893449666</v>
      </c>
      <c r="J52" s="49">
        <v>-859.5853182395092</v>
      </c>
      <c r="K52" s="49">
        <v>-3673.0610525836505</v>
      </c>
      <c r="L52" s="49">
        <v>1421.7904280567554</v>
      </c>
      <c r="M52" s="49">
        <v>773.1117068201091</v>
      </c>
      <c r="N52" s="49">
        <v>2876.843330430675</v>
      </c>
      <c r="O52" s="49">
        <v>4058.9040472165784</v>
      </c>
      <c r="P52" s="49">
        <v>214.8579120209902</v>
      </c>
      <c r="Q52" s="49">
        <v>-1003.9740809670975</v>
      </c>
      <c r="R52" s="49">
        <v>-801.5207653912045</v>
      </c>
      <c r="S52" s="49">
        <v>-556.7725852442502</v>
      </c>
      <c r="T52" s="49">
        <v>1205.354</v>
      </c>
      <c r="U52" s="49">
        <v>2377.655</v>
      </c>
      <c r="V52" s="49">
        <v>3024.79</v>
      </c>
      <c r="W52" s="49">
        <v>3437.918</v>
      </c>
      <c r="X52" s="49">
        <v>1830.197</v>
      </c>
      <c r="Y52" s="49">
        <v>-105.941</v>
      </c>
      <c r="Z52" s="49">
        <v>-1927.896</v>
      </c>
      <c r="AA52" s="49">
        <v>-990.979</v>
      </c>
      <c r="AB52" s="49">
        <v>349.847</v>
      </c>
      <c r="AC52" s="49">
        <v>980.626</v>
      </c>
      <c r="AD52" s="49">
        <v>2456.839</v>
      </c>
      <c r="AE52" s="49">
        <v>1785.444</v>
      </c>
      <c r="AF52" s="49">
        <v>761.746</v>
      </c>
      <c r="AG52" s="49">
        <v>488.998</v>
      </c>
      <c r="AH52" s="49">
        <v>1266.34</v>
      </c>
      <c r="AI52" s="49">
        <v>1004.143</v>
      </c>
      <c r="AJ52" s="49">
        <v>-1499.366</v>
      </c>
      <c r="AK52" s="49">
        <v>-1348.568</v>
      </c>
      <c r="AL52" s="49">
        <v>-1522.629</v>
      </c>
      <c r="AM52" s="49">
        <v>-3724.606</v>
      </c>
      <c r="AN52" s="49">
        <v>1226.062</v>
      </c>
      <c r="AO52" s="49">
        <v>1921.856</v>
      </c>
      <c r="AP52" s="49">
        <v>1310.554</v>
      </c>
      <c r="AQ52" s="49">
        <v>7870.203</v>
      </c>
      <c r="AR52" s="49">
        <v>-11369.754</v>
      </c>
      <c r="AS52" s="49">
        <v>-4783.335</v>
      </c>
      <c r="AT52" s="49">
        <v>-1822.793</v>
      </c>
      <c r="AU52" s="49">
        <v>3306.689</v>
      </c>
      <c r="AV52" s="49">
        <v>5840.084</v>
      </c>
      <c r="AW52" s="49">
        <v>8720.352</v>
      </c>
      <c r="AX52" s="49">
        <v>11810.99</v>
      </c>
      <c r="AY52" s="49">
        <v>16101.2</v>
      </c>
      <c r="AZ52" s="49">
        <v>598.701</v>
      </c>
      <c r="BA52" s="49">
        <v>-4.234</v>
      </c>
      <c r="BB52" s="349">
        <v>3651.792</v>
      </c>
      <c r="BC52" s="326"/>
      <c r="BG52" s="344"/>
      <c r="BH52" s="344"/>
      <c r="BI52" s="344"/>
      <c r="BJ52" s="344"/>
      <c r="BK52" s="344"/>
    </row>
    <row r="53" spans="1:55" ht="12.75">
      <c r="A53" s="346"/>
      <c r="B53" s="346"/>
      <c r="O53" s="22"/>
      <c r="P53" s="22"/>
      <c r="Q53" s="22"/>
      <c r="R53" s="22"/>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26"/>
    </row>
    <row r="54" spans="2:55" ht="12.75">
      <c r="B54" s="19"/>
      <c r="O54" s="22"/>
      <c r="P54" s="22"/>
      <c r="Q54" s="22"/>
      <c r="R54" s="22"/>
      <c r="S54" s="22"/>
      <c r="T54" s="22"/>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26"/>
    </row>
    <row r="55" spans="2:54" ht="12.75">
      <c r="B55" s="19"/>
      <c r="O55" s="22"/>
      <c r="P55" s="22"/>
      <c r="Q55" s="22"/>
      <c r="R55" s="22"/>
      <c r="S55" s="22"/>
      <c r="T55" s="22"/>
      <c r="U55" s="22"/>
      <c r="V55" s="22"/>
      <c r="W55" s="22"/>
      <c r="X55" s="22"/>
      <c r="Y55" s="22"/>
      <c r="Z55" s="22"/>
      <c r="AA55" s="345"/>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row>
    <row r="56" spans="2:54" ht="12.75">
      <c r="B56" s="376"/>
      <c r="O56" s="22"/>
      <c r="P56" s="22"/>
      <c r="Q56" s="22"/>
      <c r="R56" s="22"/>
      <c r="S56" s="22"/>
      <c r="T56" s="22"/>
      <c r="U56" s="22"/>
      <c r="V56" s="22"/>
      <c r="W56" s="22"/>
      <c r="X56" s="22"/>
      <c r="Y56" s="22"/>
      <c r="Z56" s="22"/>
      <c r="AA56" s="377"/>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row>
    <row r="57" spans="2:54" ht="12.75">
      <c r="B57" s="19"/>
      <c r="O57" s="22"/>
      <c r="P57" s="22"/>
      <c r="Q57" s="22"/>
      <c r="R57" s="22"/>
      <c r="S57" s="22"/>
      <c r="T57" s="22"/>
      <c r="U57" s="22"/>
      <c r="V57" s="22"/>
      <c r="W57" s="22"/>
      <c r="X57" s="22"/>
      <c r="Y57" s="22"/>
      <c r="Z57" s="22"/>
      <c r="AA57" s="345"/>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row>
    <row r="58" spans="2:54" ht="12.75">
      <c r="B58" s="19"/>
      <c r="O58" s="22"/>
      <c r="P58" s="22"/>
      <c r="Q58" s="22"/>
      <c r="R58" s="22"/>
      <c r="S58" s="22"/>
      <c r="T58" s="22"/>
      <c r="U58" s="22"/>
      <c r="V58" s="22"/>
      <c r="W58" s="22"/>
      <c r="X58" s="22"/>
      <c r="Y58" s="22"/>
      <c r="Z58" s="22"/>
      <c r="AA58" s="378"/>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row>
    <row r="59" spans="2:27" ht="12.75">
      <c r="B59" s="19"/>
      <c r="AA59" s="59"/>
    </row>
    <row r="60" ht="12.75">
      <c r="B60" s="19"/>
    </row>
  </sheetData>
  <sheetProtection/>
  <mergeCells count="15">
    <mergeCell ref="A3:A4"/>
    <mergeCell ref="B3:B4"/>
    <mergeCell ref="D3:G3"/>
    <mergeCell ref="H3:K3"/>
    <mergeCell ref="L3:O3"/>
    <mergeCell ref="AV3:AY3"/>
    <mergeCell ref="AJ3:AM3"/>
    <mergeCell ref="P3:S3"/>
    <mergeCell ref="AF3:AI3"/>
    <mergeCell ref="AB3:AE3"/>
    <mergeCell ref="X3:AA3"/>
    <mergeCell ref="AR3:AU3"/>
    <mergeCell ref="AN3:AQ3"/>
    <mergeCell ref="T3:W3"/>
    <mergeCell ref="AZ3:BB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BF23"/>
  <sheetViews>
    <sheetView zoomScalePageLayoutView="0" workbookViewId="0" topLeftCell="A1">
      <selection activeCell="AZ20" sqref="AZ20"/>
    </sheetView>
  </sheetViews>
  <sheetFormatPr defaultColWidth="9.140625" defaultRowHeight="12.75"/>
  <cols>
    <col min="1" max="1" width="37.28125" style="13" customWidth="1"/>
    <col min="2" max="2" width="30.57421875" style="13" customWidth="1"/>
    <col min="3" max="8" width="10.421875" style="13" hidden="1" customWidth="1"/>
    <col min="9" max="11" width="10.7109375" style="13" hidden="1" customWidth="1"/>
    <col min="12" max="12" width="10.421875" style="13" hidden="1" customWidth="1"/>
    <col min="13" max="15" width="10.7109375" style="13" hidden="1" customWidth="1"/>
    <col min="16" max="49" width="10.421875" style="13" hidden="1" customWidth="1"/>
    <col min="50" max="53" width="10.421875" style="13" customWidth="1"/>
    <col min="54" max="54" width="10.7109375" style="13" customWidth="1"/>
    <col min="55" max="55" width="9.57421875" style="59" bestFit="1" customWidth="1"/>
    <col min="56" max="16384" width="9.140625" style="13" customWidth="1"/>
  </cols>
  <sheetData>
    <row r="1" s="9" customFormat="1" ht="11.25">
      <c r="BC1" s="11"/>
    </row>
    <row r="2" spans="1:55" s="9" customFormat="1" ht="12.75">
      <c r="A2" s="63" t="s">
        <v>11</v>
      </c>
      <c r="B2" s="63" t="s">
        <v>524</v>
      </c>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C2" s="11"/>
    </row>
    <row r="3" spans="1:55" s="9" customFormat="1" ht="30">
      <c r="A3" s="184" t="s">
        <v>41</v>
      </c>
      <c r="B3" s="181" t="s">
        <v>246</v>
      </c>
      <c r="BC3" s="11"/>
    </row>
    <row r="4" spans="1:55" s="9" customFormat="1" ht="12" thickBot="1">
      <c r="A4" s="105"/>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C4" s="11"/>
    </row>
    <row r="5" spans="1:55" s="9" customFormat="1" ht="22.5">
      <c r="A5" s="635" t="s">
        <v>2</v>
      </c>
      <c r="B5" s="637" t="s">
        <v>154</v>
      </c>
      <c r="C5" s="501"/>
      <c r="D5" s="501" t="s">
        <v>358</v>
      </c>
      <c r="E5" s="501" t="s">
        <v>373</v>
      </c>
      <c r="F5" s="501" t="s">
        <v>377</v>
      </c>
      <c r="G5" s="501" t="s">
        <v>365</v>
      </c>
      <c r="H5" s="501" t="s">
        <v>142</v>
      </c>
      <c r="I5" s="501" t="s">
        <v>243</v>
      </c>
      <c r="J5" s="501" t="s">
        <v>325</v>
      </c>
      <c r="K5" s="501" t="s">
        <v>366</v>
      </c>
      <c r="L5" s="501" t="s">
        <v>135</v>
      </c>
      <c r="M5" s="502" t="s">
        <v>245</v>
      </c>
      <c r="N5" s="501" t="s">
        <v>326</v>
      </c>
      <c r="O5" s="501" t="s">
        <v>367</v>
      </c>
      <c r="P5" s="501" t="s">
        <v>143</v>
      </c>
      <c r="Q5" s="501" t="s">
        <v>244</v>
      </c>
      <c r="R5" s="501" t="s">
        <v>324</v>
      </c>
      <c r="S5" s="501" t="s">
        <v>420</v>
      </c>
      <c r="T5" s="501" t="s">
        <v>426</v>
      </c>
      <c r="U5" s="501" t="s">
        <v>445</v>
      </c>
      <c r="V5" s="501" t="s">
        <v>451</v>
      </c>
      <c r="W5" s="501" t="s">
        <v>458</v>
      </c>
      <c r="X5" s="501" t="s">
        <v>465</v>
      </c>
      <c r="Y5" s="501" t="s">
        <v>473</v>
      </c>
      <c r="Z5" s="501" t="s">
        <v>476</v>
      </c>
      <c r="AA5" s="501" t="s">
        <v>482</v>
      </c>
      <c r="AB5" s="501" t="s">
        <v>493</v>
      </c>
      <c r="AC5" s="501" t="s">
        <v>521</v>
      </c>
      <c r="AD5" s="501" t="s">
        <v>534</v>
      </c>
      <c r="AE5" s="501" t="s">
        <v>540</v>
      </c>
      <c r="AF5" s="501" t="s">
        <v>548</v>
      </c>
      <c r="AG5" s="501" t="s">
        <v>552</v>
      </c>
      <c r="AH5" s="501" t="s">
        <v>576</v>
      </c>
      <c r="AI5" s="501" t="s">
        <v>583</v>
      </c>
      <c r="AJ5" s="501" t="s">
        <v>592</v>
      </c>
      <c r="AK5" s="501" t="s">
        <v>600</v>
      </c>
      <c r="AL5" s="501" t="s">
        <v>602</v>
      </c>
      <c r="AM5" s="501" t="s">
        <v>612</v>
      </c>
      <c r="AN5" s="501" t="s">
        <v>643</v>
      </c>
      <c r="AO5" s="501" t="s">
        <v>623</v>
      </c>
      <c r="AP5" s="501" t="s">
        <v>605</v>
      </c>
      <c r="AQ5" s="501" t="s">
        <v>636</v>
      </c>
      <c r="AR5" s="501" t="s">
        <v>644</v>
      </c>
      <c r="AS5" s="501" t="s">
        <v>646</v>
      </c>
      <c r="AT5" s="501" t="s">
        <v>653</v>
      </c>
      <c r="AU5" s="501" t="s">
        <v>657</v>
      </c>
      <c r="AV5" s="501" t="s">
        <v>664</v>
      </c>
      <c r="AW5" s="501" t="s">
        <v>711</v>
      </c>
      <c r="AX5" s="501" t="s">
        <v>717</v>
      </c>
      <c r="AY5" s="501" t="s">
        <v>782</v>
      </c>
      <c r="AZ5" s="501" t="s">
        <v>801</v>
      </c>
      <c r="BA5" s="501" t="s">
        <v>806</v>
      </c>
      <c r="BB5" s="503" t="s">
        <v>809</v>
      </c>
      <c r="BC5" s="11"/>
    </row>
    <row r="6" spans="1:55" s="9" customFormat="1" ht="23.25" thickBot="1">
      <c r="A6" s="636"/>
      <c r="B6" s="638"/>
      <c r="C6" s="302"/>
      <c r="D6" s="302" t="s">
        <v>345</v>
      </c>
      <c r="E6" s="302" t="s">
        <v>349</v>
      </c>
      <c r="F6" s="302" t="s">
        <v>350</v>
      </c>
      <c r="G6" s="302" t="s">
        <v>348</v>
      </c>
      <c r="H6" s="302" t="s">
        <v>248</v>
      </c>
      <c r="I6" s="302" t="s">
        <v>247</v>
      </c>
      <c r="J6" s="302" t="s">
        <v>323</v>
      </c>
      <c r="K6" s="302" t="s">
        <v>347</v>
      </c>
      <c r="L6" s="302" t="s">
        <v>249</v>
      </c>
      <c r="M6" s="195" t="s">
        <v>250</v>
      </c>
      <c r="N6" s="302" t="s">
        <v>322</v>
      </c>
      <c r="O6" s="302" t="s">
        <v>346</v>
      </c>
      <c r="P6" s="302" t="s">
        <v>251</v>
      </c>
      <c r="Q6" s="302" t="s">
        <v>252</v>
      </c>
      <c r="R6" s="302" t="s">
        <v>314</v>
      </c>
      <c r="S6" s="302" t="s">
        <v>419</v>
      </c>
      <c r="T6" s="302" t="s">
        <v>422</v>
      </c>
      <c r="U6" s="302" t="s">
        <v>442</v>
      </c>
      <c r="V6" s="302" t="s">
        <v>448</v>
      </c>
      <c r="W6" s="302" t="s">
        <v>455</v>
      </c>
      <c r="X6" s="302" t="s">
        <v>461</v>
      </c>
      <c r="Y6" s="302" t="s">
        <v>469</v>
      </c>
      <c r="Z6" s="302" t="s">
        <v>477</v>
      </c>
      <c r="AA6" s="302" t="s">
        <v>483</v>
      </c>
      <c r="AB6" s="302" t="s">
        <v>489</v>
      </c>
      <c r="AC6" s="302" t="s">
        <v>519</v>
      </c>
      <c r="AD6" s="302" t="s">
        <v>532</v>
      </c>
      <c r="AE6" s="302" t="s">
        <v>537</v>
      </c>
      <c r="AF6" s="302" t="s">
        <v>544</v>
      </c>
      <c r="AG6" s="302" t="s">
        <v>551</v>
      </c>
      <c r="AH6" s="302" t="s">
        <v>573</v>
      </c>
      <c r="AI6" s="302" t="s">
        <v>580</v>
      </c>
      <c r="AJ6" s="302" t="s">
        <v>589</v>
      </c>
      <c r="AK6" s="302" t="s">
        <v>598</v>
      </c>
      <c r="AL6" s="302" t="s">
        <v>603</v>
      </c>
      <c r="AM6" s="302" t="s">
        <v>608</v>
      </c>
      <c r="AN6" s="302" t="s">
        <v>618</v>
      </c>
      <c r="AO6" s="302" t="s">
        <v>622</v>
      </c>
      <c r="AP6" s="302" t="s">
        <v>603</v>
      </c>
      <c r="AQ6" s="302" t="s">
        <v>633</v>
      </c>
      <c r="AR6" s="302" t="s">
        <v>642</v>
      </c>
      <c r="AS6" s="302" t="s">
        <v>647</v>
      </c>
      <c r="AT6" s="302" t="s">
        <v>654</v>
      </c>
      <c r="AU6" s="302" t="s">
        <v>658</v>
      </c>
      <c r="AV6" s="302" t="s">
        <v>667</v>
      </c>
      <c r="AW6" s="302" t="s">
        <v>712</v>
      </c>
      <c r="AX6" s="302" t="s">
        <v>718</v>
      </c>
      <c r="AY6" s="302" t="s">
        <v>783</v>
      </c>
      <c r="AZ6" s="302" t="s">
        <v>802</v>
      </c>
      <c r="BA6" s="302" t="s">
        <v>807</v>
      </c>
      <c r="BB6" s="268" t="s">
        <v>810</v>
      </c>
      <c r="BC6" s="11"/>
    </row>
    <row r="7" spans="1:56" s="9" customFormat="1" ht="11.25">
      <c r="A7" s="504" t="s">
        <v>554</v>
      </c>
      <c r="B7" s="505" t="s">
        <v>660</v>
      </c>
      <c r="C7" s="108"/>
      <c r="D7" s="108"/>
      <c r="E7" s="108"/>
      <c r="F7" s="108"/>
      <c r="G7" s="108"/>
      <c r="H7" s="108"/>
      <c r="I7" s="108"/>
      <c r="J7" s="108"/>
      <c r="K7" s="108"/>
      <c r="L7" s="108"/>
      <c r="M7" s="108"/>
      <c r="N7" s="108"/>
      <c r="O7" s="108"/>
      <c r="P7" s="108"/>
      <c r="Q7" s="108"/>
      <c r="R7" s="108"/>
      <c r="S7" s="108"/>
      <c r="T7" s="108"/>
      <c r="U7" s="108"/>
      <c r="V7" s="108"/>
      <c r="W7" s="108"/>
      <c r="X7" s="108"/>
      <c r="Y7" s="108">
        <v>165495.764</v>
      </c>
      <c r="Z7" s="108">
        <v>164593.08</v>
      </c>
      <c r="AA7" s="108">
        <v>172774.885</v>
      </c>
      <c r="AB7" s="108">
        <v>170025.1830843</v>
      </c>
      <c r="AC7" s="108">
        <v>171478.077618631</v>
      </c>
      <c r="AD7" s="108">
        <v>178360.795973757</v>
      </c>
      <c r="AE7" s="108">
        <v>186889.0132946</v>
      </c>
      <c r="AF7" s="108">
        <v>186784.104182202</v>
      </c>
      <c r="AG7" s="108">
        <v>186745.684699399</v>
      </c>
      <c r="AH7" s="108">
        <v>191261.0134901</v>
      </c>
      <c r="AI7" s="108">
        <v>196874.886709063</v>
      </c>
      <c r="AJ7" s="108">
        <v>193006.089872963</v>
      </c>
      <c r="AK7" s="108">
        <v>193320</v>
      </c>
      <c r="AL7" s="108">
        <v>195111.5637039</v>
      </c>
      <c r="AM7" s="108">
        <v>191766</v>
      </c>
      <c r="AN7" s="108">
        <v>197853.4403569</v>
      </c>
      <c r="AO7" s="108">
        <v>202622.827794933</v>
      </c>
      <c r="AP7" s="108">
        <v>207967.017329266</v>
      </c>
      <c r="AQ7" s="108">
        <v>729316.7098456</v>
      </c>
      <c r="AR7" s="108">
        <v>671939.863050199</v>
      </c>
      <c r="AS7" s="108">
        <v>723483.265319557</v>
      </c>
      <c r="AT7" s="108">
        <v>745077.57328344</v>
      </c>
      <c r="AU7" s="108">
        <v>778075.4381107</v>
      </c>
      <c r="AV7" s="108">
        <v>800932.475772869</v>
      </c>
      <c r="AW7" s="108">
        <v>819454.5217604</v>
      </c>
      <c r="AX7" s="108">
        <v>822894.839422499</v>
      </c>
      <c r="AY7" s="108">
        <v>841329.146410099</v>
      </c>
      <c r="AZ7" s="108">
        <v>773669.910459</v>
      </c>
      <c r="BA7" s="108">
        <v>722548.080867899</v>
      </c>
      <c r="BB7" s="272">
        <v>706389.130779499</v>
      </c>
      <c r="BC7" s="11"/>
      <c r="BD7" s="11"/>
    </row>
    <row r="8" spans="1:58" s="9" customFormat="1" ht="18" customHeight="1">
      <c r="A8" s="504" t="s">
        <v>525</v>
      </c>
      <c r="B8" s="505" t="s">
        <v>405</v>
      </c>
      <c r="C8" s="108"/>
      <c r="D8" s="108">
        <v>9181.791794013694</v>
      </c>
      <c r="E8" s="108">
        <v>20985.936335023707</v>
      </c>
      <c r="F8" s="108">
        <v>31014.336856363938</v>
      </c>
      <c r="G8" s="108">
        <v>46488.37229156351</v>
      </c>
      <c r="H8" s="108">
        <v>7020.564766279077</v>
      </c>
      <c r="I8" s="108">
        <v>15433.230317414243</v>
      </c>
      <c r="J8" s="108">
        <v>24960.476889716054</v>
      </c>
      <c r="K8" s="108">
        <v>35107.22619677748</v>
      </c>
      <c r="L8" s="108">
        <v>6649.079971087245</v>
      </c>
      <c r="M8" s="108">
        <v>12842.840962771983</v>
      </c>
      <c r="N8" s="370">
        <v>20313.24807485444</v>
      </c>
      <c r="O8" s="370">
        <v>34589.8458176106</v>
      </c>
      <c r="P8" s="370">
        <v>7765.53491442849</v>
      </c>
      <c r="Q8" s="370">
        <v>15955.09701140005</v>
      </c>
      <c r="R8" s="370">
        <v>23990.789611817418</v>
      </c>
      <c r="S8" s="370">
        <v>38839.137227448904</v>
      </c>
      <c r="T8" s="370">
        <v>8768.355</v>
      </c>
      <c r="U8" s="370">
        <v>18106.536</v>
      </c>
      <c r="V8" s="370">
        <v>26546</v>
      </c>
      <c r="W8" s="370">
        <v>43986</v>
      </c>
      <c r="X8" s="370">
        <v>10251.98</v>
      </c>
      <c r="Y8" s="110">
        <v>20551.61</v>
      </c>
      <c r="Z8" s="110">
        <v>29979.372</v>
      </c>
      <c r="AA8" s="110">
        <v>46587</v>
      </c>
      <c r="AB8" s="506">
        <v>8252</v>
      </c>
      <c r="AC8" s="108">
        <v>16588.163</v>
      </c>
      <c r="AD8" s="108">
        <v>28767.24</v>
      </c>
      <c r="AE8" s="108">
        <v>47429.776</v>
      </c>
      <c r="AF8" s="108">
        <v>9859.592</v>
      </c>
      <c r="AG8" s="108">
        <v>19737.744</v>
      </c>
      <c r="AH8" s="108">
        <v>31511.032</v>
      </c>
      <c r="AI8" s="108">
        <v>43297.45</v>
      </c>
      <c r="AJ8" s="108">
        <v>11350.76</v>
      </c>
      <c r="AK8" s="108">
        <v>21394.41</v>
      </c>
      <c r="AL8" s="108">
        <v>33496.99</v>
      </c>
      <c r="AM8" s="108">
        <v>49819.573</v>
      </c>
      <c r="AN8" s="108">
        <v>11999.08</v>
      </c>
      <c r="AO8" s="108">
        <v>23693.686</v>
      </c>
      <c r="AP8" s="108">
        <v>37725.767</v>
      </c>
      <c r="AQ8" s="108">
        <v>124303.297</v>
      </c>
      <c r="AR8" s="108">
        <v>34475.074</v>
      </c>
      <c r="AS8" s="108">
        <v>61104.206</v>
      </c>
      <c r="AT8" s="108">
        <v>90139.202</v>
      </c>
      <c r="AU8" s="108">
        <v>124814.707</v>
      </c>
      <c r="AV8" s="108">
        <v>27679.134</v>
      </c>
      <c r="AW8" s="108">
        <v>54663.66</v>
      </c>
      <c r="AX8" s="108">
        <v>84492.026</v>
      </c>
      <c r="AY8" s="108">
        <v>120858.642</v>
      </c>
      <c r="AZ8" s="108">
        <v>26482.828</v>
      </c>
      <c r="BA8" s="108">
        <v>51960.79</v>
      </c>
      <c r="BB8" s="272">
        <v>78932.918</v>
      </c>
      <c r="BC8" s="11"/>
      <c r="BE8" s="11"/>
      <c r="BF8" s="11"/>
    </row>
    <row r="9" spans="1:58" s="9" customFormat="1" ht="22.5">
      <c r="A9" s="507" t="s">
        <v>122</v>
      </c>
      <c r="B9" s="508" t="s">
        <v>241</v>
      </c>
      <c r="C9" s="109"/>
      <c r="D9" s="109">
        <v>1.8</v>
      </c>
      <c r="E9" s="109">
        <v>1.33</v>
      </c>
      <c r="F9" s="109">
        <v>1.3</v>
      </c>
      <c r="G9" s="109">
        <v>1.2</v>
      </c>
      <c r="H9" s="109">
        <v>0.9108834294682465</v>
      </c>
      <c r="I9" s="109">
        <v>0.849</v>
      </c>
      <c r="J9" s="109">
        <v>0.639282494114377</v>
      </c>
      <c r="K9" s="109">
        <v>0.6</v>
      </c>
      <c r="L9" s="109">
        <v>0.75</v>
      </c>
      <c r="M9" s="109">
        <v>0.73</v>
      </c>
      <c r="N9" s="313">
        <v>0.9011341367946388</v>
      </c>
      <c r="O9" s="313">
        <v>0.5824380389834882</v>
      </c>
      <c r="P9" s="313">
        <v>0.6</v>
      </c>
      <c r="Q9" s="313">
        <v>0.5317670818085783</v>
      </c>
      <c r="R9" s="313">
        <v>0.5821393167445655</v>
      </c>
      <c r="S9" s="313">
        <v>0.4800442433326409</v>
      </c>
      <c r="T9" s="313">
        <v>0.49963015662775717</v>
      </c>
      <c r="U9" s="313">
        <v>0.45289940129789724</v>
      </c>
      <c r="V9" s="313">
        <v>0.5</v>
      </c>
      <c r="W9" s="313">
        <v>0.4</v>
      </c>
      <c r="X9" s="313">
        <v>0.4040389650888634</v>
      </c>
      <c r="Y9" s="313">
        <v>0.3658594948837711</v>
      </c>
      <c r="Z9" s="313">
        <v>0.47152576350761854</v>
      </c>
      <c r="AA9" s="313">
        <v>0.4250271682335062</v>
      </c>
      <c r="AB9" s="313">
        <v>0.66</v>
      </c>
      <c r="AC9" s="313">
        <v>0.5894186804759635</v>
      </c>
      <c r="AD9" s="313">
        <v>0.64257287479</v>
      </c>
      <c r="AE9" s="313">
        <v>0.520728805365895</v>
      </c>
      <c r="AF9" s="313">
        <v>0.602832199990108</v>
      </c>
      <c r="AG9" s="313">
        <v>0.539335132858921</v>
      </c>
      <c r="AH9" s="313">
        <v>0.613334560443408</v>
      </c>
      <c r="AI9" s="313">
        <v>0.4</v>
      </c>
      <c r="AJ9" s="313">
        <v>0.511858371916185</v>
      </c>
      <c r="AK9" s="313">
        <v>0.517461669505963</v>
      </c>
      <c r="AL9" s="313">
        <v>0.558077521272968</v>
      </c>
      <c r="AM9" s="313">
        <v>0.520654175805491</v>
      </c>
      <c r="AN9" s="313">
        <v>0.590046025526046</v>
      </c>
      <c r="AO9" s="313">
        <v>0.543493711633969</v>
      </c>
      <c r="AP9" s="313">
        <v>0.556301346151145</v>
      </c>
      <c r="AQ9" s="313">
        <v>1.38708606452401</v>
      </c>
      <c r="AR9" s="313">
        <v>1.25830898477768</v>
      </c>
      <c r="AS9" s="313">
        <v>1.45893482697471</v>
      </c>
      <c r="AT9" s="313">
        <v>1.50480346541909</v>
      </c>
      <c r="AU9" s="313">
        <v>1.48368027428857</v>
      </c>
      <c r="AV9" s="313">
        <v>1.68939433076286</v>
      </c>
      <c r="AW9" s="313">
        <v>1.83271192356849</v>
      </c>
      <c r="AX9" s="313">
        <v>1.74552167700542</v>
      </c>
      <c r="AY9" s="313">
        <v>1.6297654579291</v>
      </c>
      <c r="AZ9" s="313">
        <v>1.76466223000925</v>
      </c>
      <c r="BA9" s="313">
        <v>1.83941953377999</v>
      </c>
      <c r="BB9" s="273">
        <v>1.8024103401149</v>
      </c>
      <c r="BC9" s="106"/>
      <c r="BE9" s="11"/>
      <c r="BF9" s="11"/>
    </row>
    <row r="10" spans="1:58" s="9" customFormat="1" ht="11.25">
      <c r="A10" s="507" t="s">
        <v>678</v>
      </c>
      <c r="B10" s="508" t="s">
        <v>406</v>
      </c>
      <c r="C10" s="110"/>
      <c r="D10" s="110">
        <v>7538.374852732768</v>
      </c>
      <c r="E10" s="110">
        <v>12283.652341193278</v>
      </c>
      <c r="F10" s="110">
        <v>15365.592683024</v>
      </c>
      <c r="G10" s="110">
        <v>20382.638687315382</v>
      </c>
      <c r="H10" s="110">
        <v>4454.623195087108</v>
      </c>
      <c r="I10" s="110">
        <v>6613.99337510885</v>
      </c>
      <c r="J10" s="110">
        <v>9044.446246748737</v>
      </c>
      <c r="K10" s="110">
        <v>14908.850831810862</v>
      </c>
      <c r="L10" s="110">
        <v>4620.0647691248205</v>
      </c>
      <c r="M10" s="110">
        <v>7958.122036869455</v>
      </c>
      <c r="N10" s="110">
        <v>12344.956773154392</v>
      </c>
      <c r="O10" s="110">
        <v>19174.350174444084</v>
      </c>
      <c r="P10" s="110">
        <v>5957.93279491864</v>
      </c>
      <c r="Q10" s="110">
        <v>16356.032407328357</v>
      </c>
      <c r="R10" s="110">
        <v>24129.722549962014</v>
      </c>
      <c r="S10" s="110">
        <v>30986.78294375103</v>
      </c>
      <c r="T10" s="110">
        <v>7031.344</v>
      </c>
      <c r="U10" s="110">
        <v>12719.27</v>
      </c>
      <c r="V10" s="110">
        <v>18343</v>
      </c>
      <c r="W10" s="110">
        <v>25770</v>
      </c>
      <c r="X10" s="110">
        <v>6290.077</v>
      </c>
      <c r="Y10" s="110">
        <v>12345.011</v>
      </c>
      <c r="Z10" s="110">
        <v>18115.998</v>
      </c>
      <c r="AA10" s="110">
        <v>29346</v>
      </c>
      <c r="AB10" s="110">
        <v>6922</v>
      </c>
      <c r="AC10" s="110">
        <v>15186.352</v>
      </c>
      <c r="AD10" s="110">
        <v>22497.175</v>
      </c>
      <c r="AE10" s="110">
        <v>32566.245</v>
      </c>
      <c r="AF10" s="110">
        <v>11442.889</v>
      </c>
      <c r="AG10" s="110">
        <v>19624.775</v>
      </c>
      <c r="AH10" s="110">
        <v>27292.228</v>
      </c>
      <c r="AI10" s="110">
        <v>43297.45</v>
      </c>
      <c r="AJ10" s="110">
        <v>11028.162</v>
      </c>
      <c r="AK10" s="110">
        <v>19292.224</v>
      </c>
      <c r="AL10" s="110">
        <v>29189.122</v>
      </c>
      <c r="AM10" s="110">
        <v>42899.738</v>
      </c>
      <c r="AN10" s="110">
        <v>11519.793</v>
      </c>
      <c r="AO10" s="110">
        <v>21196.122</v>
      </c>
      <c r="AP10" s="110">
        <v>30160.193</v>
      </c>
      <c r="AQ10" s="110">
        <v>85957.726</v>
      </c>
      <c r="AR10" s="110">
        <v>24315.935</v>
      </c>
      <c r="AS10" s="110">
        <v>40207.722</v>
      </c>
      <c r="AT10" s="110">
        <v>57426.11</v>
      </c>
      <c r="AU10" s="110">
        <v>80441.907</v>
      </c>
      <c r="AV10" s="110">
        <v>19891.226</v>
      </c>
      <c r="AW10" s="110">
        <v>40196.87</v>
      </c>
      <c r="AX10" s="110">
        <v>71798.315</v>
      </c>
      <c r="AY10" s="110">
        <v>96341.364</v>
      </c>
      <c r="AZ10" s="110">
        <v>43666.523</v>
      </c>
      <c r="BA10" s="110">
        <v>63067.93</v>
      </c>
      <c r="BB10" s="274">
        <v>82790.968</v>
      </c>
      <c r="BC10" s="11"/>
      <c r="BE10" s="11"/>
      <c r="BF10" s="11"/>
    </row>
    <row r="11" spans="1:58" s="9" customFormat="1" ht="22.5">
      <c r="A11" s="507" t="s">
        <v>123</v>
      </c>
      <c r="B11" s="508" t="s">
        <v>242</v>
      </c>
      <c r="C11" s="109"/>
      <c r="D11" s="109">
        <v>1.16</v>
      </c>
      <c r="E11" s="109">
        <v>1.9</v>
      </c>
      <c r="F11" s="109">
        <v>2.3</v>
      </c>
      <c r="G11" s="109">
        <v>2.8</v>
      </c>
      <c r="H11" s="109">
        <v>0</v>
      </c>
      <c r="I11" s="109">
        <v>0</v>
      </c>
      <c r="J11" s="109">
        <v>0.27661566406401783</v>
      </c>
      <c r="K11" s="109">
        <v>0.16781798348697005</v>
      </c>
      <c r="L11" s="109">
        <v>0</v>
      </c>
      <c r="M11" s="109">
        <v>0</v>
      </c>
      <c r="N11" s="109">
        <v>0</v>
      </c>
      <c r="O11" s="109">
        <v>0</v>
      </c>
      <c r="P11" s="109">
        <v>0</v>
      </c>
      <c r="Q11" s="109">
        <v>0</v>
      </c>
      <c r="R11" s="109">
        <v>0</v>
      </c>
      <c r="S11" s="109">
        <v>0</v>
      </c>
      <c r="T11" s="109">
        <v>0</v>
      </c>
      <c r="U11" s="109">
        <v>0</v>
      </c>
      <c r="V11" s="109">
        <v>0.3</v>
      </c>
      <c r="W11" s="109">
        <v>0.2</v>
      </c>
      <c r="X11" s="109">
        <v>-0.13465870062076435</v>
      </c>
      <c r="Y11" s="109">
        <v>-0.019697195156711908</v>
      </c>
      <c r="Z11" s="109">
        <v>0.24493381776472467</v>
      </c>
      <c r="AA11" s="109">
        <v>0.15210013409839857</v>
      </c>
      <c r="AB11" s="109">
        <v>0</v>
      </c>
      <c r="AC11" s="109">
        <v>0</v>
      </c>
      <c r="AD11" s="109">
        <v>0</v>
      </c>
      <c r="AE11" s="109">
        <v>0.00654077228609986</v>
      </c>
      <c r="AF11" s="109">
        <v>0</v>
      </c>
      <c r="AG11" s="109">
        <v>0</v>
      </c>
      <c r="AH11" s="109">
        <v>0.00849144732929884</v>
      </c>
      <c r="AI11" s="109">
        <v>0</v>
      </c>
      <c r="AJ11" s="109">
        <v>0.00365638960450234</v>
      </c>
      <c r="AK11" s="109">
        <v>0.025287153130285</v>
      </c>
      <c r="AL11" s="109">
        <v>0.0167190083086784</v>
      </c>
      <c r="AM11" s="109">
        <v>0.0113600207523694</v>
      </c>
      <c r="AN11" s="109">
        <v>0</v>
      </c>
      <c r="AO11" s="109">
        <v>0</v>
      </c>
      <c r="AP11" s="109">
        <v>0</v>
      </c>
      <c r="AQ11" s="109">
        <v>0</v>
      </c>
      <c r="AR11" s="109">
        <v>0.217777651798564</v>
      </c>
      <c r="AS11" s="109">
        <v>0.207456699272643</v>
      </c>
      <c r="AT11" s="109">
        <v>0.227180597574829</v>
      </c>
      <c r="AU11" s="109">
        <v>0.204832782364828</v>
      </c>
      <c r="AV11" s="109">
        <v>0.449253477318241</v>
      </c>
      <c r="AW11" s="109">
        <v>0.489260824810418</v>
      </c>
      <c r="AX11" s="109">
        <v>0.308347856465716</v>
      </c>
      <c r="AY11" s="109">
        <v>0.310349276241647</v>
      </c>
      <c r="AZ11" s="109">
        <v>0.0608698593302219</v>
      </c>
      <c r="BA11" s="109">
        <v>0.114809481864614</v>
      </c>
      <c r="BB11" s="273">
        <v>0.178437654377775</v>
      </c>
      <c r="BC11" s="11"/>
      <c r="BE11" s="11"/>
      <c r="BF11" s="11"/>
    </row>
    <row r="12" spans="1:58" s="9" customFormat="1" ht="22.5">
      <c r="A12" s="507" t="s">
        <v>557</v>
      </c>
      <c r="B12" s="509" t="s">
        <v>565</v>
      </c>
      <c r="C12" s="110"/>
      <c r="D12" s="110">
        <v>21607.731316270256</v>
      </c>
      <c r="E12" s="110">
        <v>21613.422803512785</v>
      </c>
      <c r="F12" s="110">
        <v>21488.210084177095</v>
      </c>
      <c r="G12" s="110">
        <v>19888.902169025787</v>
      </c>
      <c r="H12" s="110">
        <v>14906.336617321473</v>
      </c>
      <c r="I12" s="110">
        <v>15010.483719500742</v>
      </c>
      <c r="J12" s="110">
        <v>13100.655374755977</v>
      </c>
      <c r="K12" s="110">
        <v>10456.074524333953</v>
      </c>
      <c r="L12" s="110">
        <v>10303.538397618682</v>
      </c>
      <c r="M12" s="110">
        <v>10061.126572984787</v>
      </c>
      <c r="N12" s="110">
        <v>10095.80480475353</v>
      </c>
      <c r="O12" s="110">
        <v>10154.001684680225</v>
      </c>
      <c r="P12" s="110">
        <v>14145.85716643616</v>
      </c>
      <c r="Q12" s="110">
        <v>13222.118024504362</v>
      </c>
      <c r="R12" s="110">
        <v>13461.28081228906</v>
      </c>
      <c r="S12" s="110">
        <v>13738.156015048293</v>
      </c>
      <c r="T12" s="110">
        <v>13768.485</v>
      </c>
      <c r="U12" s="110">
        <v>13802.204</v>
      </c>
      <c r="V12" s="110">
        <v>13837</v>
      </c>
      <c r="W12" s="110">
        <v>13859.737</v>
      </c>
      <c r="X12" s="110">
        <v>17310.874</v>
      </c>
      <c r="Y12" s="110">
        <v>17236.872</v>
      </c>
      <c r="Z12" s="110">
        <v>15459.941</v>
      </c>
      <c r="AA12" s="110">
        <v>16485.049</v>
      </c>
      <c r="AB12" s="510">
        <v>16299.022</v>
      </c>
      <c r="AC12" s="510">
        <v>16342</v>
      </c>
      <c r="AD12" s="510">
        <v>18011.9236614897</v>
      </c>
      <c r="AE12" s="510">
        <v>19038.0688216</v>
      </c>
      <c r="AF12" s="510">
        <v>21426.7523014432</v>
      </c>
      <c r="AG12" s="510">
        <v>23570.3142694</v>
      </c>
      <c r="AH12" s="510">
        <v>22757.2317905</v>
      </c>
      <c r="AI12" s="510">
        <v>23563.6094537</v>
      </c>
      <c r="AJ12" s="510">
        <v>23847.9817903</v>
      </c>
      <c r="AK12" s="510">
        <v>19874.5948425</v>
      </c>
      <c r="AL12" s="510">
        <v>20443.4915196</v>
      </c>
      <c r="AM12" s="510">
        <v>19822.328371</v>
      </c>
      <c r="AN12" s="510">
        <v>20713.8893179</v>
      </c>
      <c r="AO12" s="510">
        <v>20995.3899157342</v>
      </c>
      <c r="AP12" s="510">
        <v>19593.5642246001</v>
      </c>
      <c r="AQ12" s="510">
        <v>106216.777801699</v>
      </c>
      <c r="AR12" s="510">
        <v>91059.818087399</v>
      </c>
      <c r="AS12" s="510">
        <v>100081.363666399</v>
      </c>
      <c r="AT12" s="510">
        <v>103646.392915341</v>
      </c>
      <c r="AU12" s="510">
        <v>124023.070464</v>
      </c>
      <c r="AV12" s="510">
        <v>130006.470678468</v>
      </c>
      <c r="AW12" s="510">
        <v>135335.0030087</v>
      </c>
      <c r="AX12" s="510">
        <v>139841.257951399</v>
      </c>
      <c r="AY12" s="510">
        <v>137045.093654599</v>
      </c>
      <c r="AZ12" s="510">
        <v>103705.596985</v>
      </c>
      <c r="BA12" s="510">
        <v>100505.325179299</v>
      </c>
      <c r="BB12" s="371">
        <v>103204.629505299</v>
      </c>
      <c r="BC12" s="11"/>
      <c r="BE12" s="11"/>
      <c r="BF12" s="11"/>
    </row>
    <row r="13" spans="1:58" s="9" customFormat="1" ht="14.25" customHeight="1">
      <c r="A13" s="507" t="s">
        <v>679</v>
      </c>
      <c r="B13" s="508" t="s">
        <v>680</v>
      </c>
      <c r="C13" s="109"/>
      <c r="D13" s="109">
        <v>154.34</v>
      </c>
      <c r="E13" s="109">
        <v>154.4</v>
      </c>
      <c r="F13" s="109">
        <v>151.5</v>
      </c>
      <c r="G13" s="109">
        <v>141.7</v>
      </c>
      <c r="H13" s="109">
        <v>142</v>
      </c>
      <c r="I13" s="109">
        <v>142.95698780476897</v>
      </c>
      <c r="J13" s="109">
        <v>124.76814642624741</v>
      </c>
      <c r="K13" s="109">
        <v>100</v>
      </c>
      <c r="L13" s="109">
        <v>98.12</v>
      </c>
      <c r="M13" s="109">
        <v>143.7</v>
      </c>
      <c r="N13" s="109">
        <v>144.22578292505045</v>
      </c>
      <c r="O13" s="109">
        <v>141.8</v>
      </c>
      <c r="P13" s="511">
        <v>195.4128779383631</v>
      </c>
      <c r="Q13" s="511">
        <v>183.84031448911355</v>
      </c>
      <c r="R13" s="511">
        <v>187</v>
      </c>
      <c r="S13" s="511">
        <v>181.9</v>
      </c>
      <c r="T13" s="511">
        <v>182.6</v>
      </c>
      <c r="U13" s="511">
        <v>186.516</v>
      </c>
      <c r="V13" s="511">
        <v>180</v>
      </c>
      <c r="W13" s="511">
        <v>176.3</v>
      </c>
      <c r="X13" s="511">
        <v>218.4763338720293</v>
      </c>
      <c r="Y13" s="511">
        <v>216.32625911803692</v>
      </c>
      <c r="Z13" s="511">
        <v>192.1</v>
      </c>
      <c r="AA13" s="511">
        <v>201.9187184860535</v>
      </c>
      <c r="AB13" s="512">
        <v>151.3138710326389</v>
      </c>
      <c r="AC13" s="512">
        <v>156.4</v>
      </c>
      <c r="AD13" s="512">
        <v>168.283888526836</v>
      </c>
      <c r="AE13" s="512">
        <v>173.207387378676</v>
      </c>
      <c r="AF13" s="512">
        <v>170.451116112447</v>
      </c>
      <c r="AG13" s="512">
        <v>172.183452222563</v>
      </c>
      <c r="AH13" s="512">
        <v>155.460420210241</v>
      </c>
      <c r="AI13" s="512">
        <v>156.845515742443</v>
      </c>
      <c r="AJ13" s="512">
        <v>153.629005207457</v>
      </c>
      <c r="AK13" s="512">
        <v>124.566816537439</v>
      </c>
      <c r="AL13" s="512">
        <v>126.867289006513</v>
      </c>
      <c r="AM13" s="512">
        <v>132.240503729455</v>
      </c>
      <c r="AN13" s="512">
        <v>128.307868510171</v>
      </c>
      <c r="AO13" s="512">
        <v>130.319844429605</v>
      </c>
      <c r="AP13" s="512">
        <v>123.788859470865</v>
      </c>
      <c r="AQ13" s="512">
        <v>214.778408068644</v>
      </c>
      <c r="AR13" s="512">
        <v>191.354688122753</v>
      </c>
      <c r="AS13" s="512">
        <v>198.490598713455</v>
      </c>
      <c r="AT13" s="512">
        <v>206.265077804553</v>
      </c>
      <c r="AU13" s="512">
        <v>227.624176623433</v>
      </c>
      <c r="AV13" s="512">
        <v>241.309684789725</v>
      </c>
      <c r="AW13" s="512">
        <v>246.77896212217</v>
      </c>
      <c r="AX13" s="512">
        <v>254.466373363719</v>
      </c>
      <c r="AY13" s="512">
        <v>235.999112251769</v>
      </c>
      <c r="AZ13" s="512">
        <v>201.837969477831</v>
      </c>
      <c r="BA13" s="512">
        <v>212.147229057157</v>
      </c>
      <c r="BB13" s="372">
        <v>219.223658294187</v>
      </c>
      <c r="BC13" s="11"/>
      <c r="BE13" s="11"/>
      <c r="BF13" s="11"/>
    </row>
    <row r="14" spans="1:58" s="9" customFormat="1" ht="22.5">
      <c r="A14" s="507" t="s">
        <v>681</v>
      </c>
      <c r="B14" s="508" t="s">
        <v>404</v>
      </c>
      <c r="C14" s="110"/>
      <c r="D14" s="110">
        <v>72656.10326634454</v>
      </c>
      <c r="E14" s="110">
        <v>75849.02760940461</v>
      </c>
      <c r="F14" s="110">
        <v>77974.79809449008</v>
      </c>
      <c r="G14" s="110">
        <v>86839.28947473265</v>
      </c>
      <c r="H14" s="110">
        <v>62862.41256452724</v>
      </c>
      <c r="I14" s="110">
        <v>66374.19109737566</v>
      </c>
      <c r="J14" s="110">
        <v>70366.70252303629</v>
      </c>
      <c r="K14" s="110">
        <v>74032.02030722648</v>
      </c>
      <c r="L14" s="110">
        <v>75622.79099151399</v>
      </c>
      <c r="M14" s="110">
        <v>76257.39181905624</v>
      </c>
      <c r="N14" s="110">
        <v>79776.37292901009</v>
      </c>
      <c r="O14" s="110">
        <v>86023.98392724003</v>
      </c>
      <c r="P14" s="110">
        <v>87887.74964285918</v>
      </c>
      <c r="Q14" s="110">
        <v>87506.74460858873</v>
      </c>
      <c r="R14" s="110">
        <v>87664.71103488814</v>
      </c>
      <c r="S14" s="110">
        <v>92451.88132110803</v>
      </c>
      <c r="T14" s="110">
        <v>93105.469</v>
      </c>
      <c r="U14" s="110">
        <v>95829.417</v>
      </c>
      <c r="V14" s="110">
        <v>97719</v>
      </c>
      <c r="W14" s="110">
        <v>102352</v>
      </c>
      <c r="X14" s="110">
        <v>104156.079</v>
      </c>
      <c r="Y14" s="110">
        <v>104939.788</v>
      </c>
      <c r="Z14" s="110">
        <v>107447.666</v>
      </c>
      <c r="AA14" s="110">
        <v>110331</v>
      </c>
      <c r="AB14" s="510">
        <v>110381</v>
      </c>
      <c r="AC14" s="510">
        <v>111879.612278704</v>
      </c>
      <c r="AD14" s="510">
        <v>113372.329490982</v>
      </c>
      <c r="AE14" s="510">
        <v>116340.2537501</v>
      </c>
      <c r="AF14" s="510">
        <v>111923.381532259</v>
      </c>
      <c r="AG14" s="510">
        <v>109766.9976715</v>
      </c>
      <c r="AH14" s="510">
        <v>113922.7779582</v>
      </c>
      <c r="AI14" s="510">
        <v>114894</v>
      </c>
      <c r="AJ14" s="510">
        <v>113578.138173563</v>
      </c>
      <c r="AK14" s="510">
        <v>116561.6594437</v>
      </c>
      <c r="AL14" s="510">
        <v>115346.8484238</v>
      </c>
      <c r="AM14" s="510">
        <v>115218.1956893</v>
      </c>
      <c r="AN14" s="510">
        <v>115244.7852821</v>
      </c>
      <c r="AO14" s="510">
        <v>116222.0781483</v>
      </c>
      <c r="AP14" s="510">
        <v>121077.348520916</v>
      </c>
      <c r="AQ14" s="510">
        <v>221810.9768932</v>
      </c>
      <c r="AR14" s="510">
        <v>232515.2703063</v>
      </c>
      <c r="AS14" s="510">
        <v>236728.226550584</v>
      </c>
      <c r="AT14" s="510">
        <v>240469.4823805</v>
      </c>
      <c r="AU14" s="510">
        <v>234856.2077177</v>
      </c>
      <c r="AV14" s="510">
        <v>225360.3165641</v>
      </c>
      <c r="AW14" s="510">
        <v>223592.4199735</v>
      </c>
      <c r="AX14" s="510">
        <v>208327.1572718</v>
      </c>
      <c r="AY14" s="510">
        <v>205928.7196064</v>
      </c>
      <c r="AZ14" s="510">
        <v>182215.3387445</v>
      </c>
      <c r="BA14" s="510">
        <v>168743.2100703</v>
      </c>
      <c r="BB14" s="371">
        <v>156194.6190338</v>
      </c>
      <c r="BC14" s="11"/>
      <c r="BE14" s="11"/>
      <c r="BF14" s="11"/>
    </row>
    <row r="15" spans="1:58" s="9" customFormat="1" ht="14.25" thickBot="1">
      <c r="A15" s="513" t="s">
        <v>682</v>
      </c>
      <c r="B15" s="514" t="s">
        <v>683</v>
      </c>
      <c r="C15" s="111"/>
      <c r="D15" s="111">
        <v>8.3</v>
      </c>
      <c r="E15" s="111">
        <v>7</v>
      </c>
      <c r="F15" s="111">
        <v>6.2</v>
      </c>
      <c r="G15" s="111">
        <v>5.7</v>
      </c>
      <c r="H15" s="111">
        <v>-0.1</v>
      </c>
      <c r="I15" s="111">
        <v>-0.8</v>
      </c>
      <c r="J15" s="111">
        <v>-6.8</v>
      </c>
      <c r="K15" s="111">
        <v>-7.9</v>
      </c>
      <c r="L15" s="111">
        <v>0.8</v>
      </c>
      <c r="M15" s="111">
        <v>3.5</v>
      </c>
      <c r="N15" s="111">
        <v>6.3</v>
      </c>
      <c r="O15" s="111">
        <v>7.7</v>
      </c>
      <c r="P15" s="111">
        <v>0.8</v>
      </c>
      <c r="Q15" s="515">
        <v>0.03</v>
      </c>
      <c r="R15" s="111">
        <v>0.7</v>
      </c>
      <c r="S15" s="111">
        <v>1.6</v>
      </c>
      <c r="T15" s="111">
        <v>1.7</v>
      </c>
      <c r="U15" s="111">
        <v>3.5</v>
      </c>
      <c r="V15" s="111">
        <v>4.3</v>
      </c>
      <c r="W15" s="111">
        <v>4.9</v>
      </c>
      <c r="X15" s="111">
        <v>2.1</v>
      </c>
      <c r="Y15" s="111">
        <v>0.9</v>
      </c>
      <c r="Z15" s="111">
        <v>-0.259382565423631</v>
      </c>
      <c r="AA15" s="111">
        <v>1.12</v>
      </c>
      <c r="AB15" s="516">
        <v>0.08</v>
      </c>
      <c r="AC15" s="516">
        <v>3.13926608953471</v>
      </c>
      <c r="AD15" s="516">
        <v>4.3871280707853</v>
      </c>
      <c r="AE15" s="516">
        <v>4.72339841735446</v>
      </c>
      <c r="AF15" s="516">
        <v>1.44784293248118</v>
      </c>
      <c r="AG15" s="516">
        <v>1.52415389767122</v>
      </c>
      <c r="AH15" s="516">
        <v>2.55280994805654</v>
      </c>
      <c r="AI15" s="516">
        <v>3.1</v>
      </c>
      <c r="AJ15" s="516">
        <v>-1.30644136275494</v>
      </c>
      <c r="AK15" s="516">
        <v>-0.635038063017055</v>
      </c>
      <c r="AL15" s="516">
        <v>-0.388930512192549</v>
      </c>
      <c r="AM15" s="516">
        <v>-1.32984298837233</v>
      </c>
      <c r="AN15" s="516">
        <v>2.4</v>
      </c>
      <c r="AO15" s="516">
        <v>6.39675984337045</v>
      </c>
      <c r="AP15" s="516">
        <v>7.779421668021</v>
      </c>
      <c r="AQ15" s="516">
        <v>12.5948082258681</v>
      </c>
      <c r="AR15" s="516">
        <v>-16.9222777581878</v>
      </c>
      <c r="AS15" s="516">
        <v>-3.02261749504801</v>
      </c>
      <c r="AT15" s="516">
        <v>1.53397874765171</v>
      </c>
      <c r="AU15" s="516">
        <v>9.30624091872046</v>
      </c>
      <c r="AV15" s="516">
        <v>5.22521588221531</v>
      </c>
      <c r="AW15" s="516">
        <v>10.6680877675633</v>
      </c>
      <c r="AX15" s="516">
        <v>13.5404805057662</v>
      </c>
      <c r="AY15" s="516">
        <v>18.1706631105795</v>
      </c>
      <c r="AZ15" s="516">
        <v>-13.1377086691272</v>
      </c>
      <c r="BA15" s="516">
        <v>-29.1963742360077</v>
      </c>
      <c r="BB15" s="373">
        <v>-34.319372306986</v>
      </c>
      <c r="BC15" s="11"/>
      <c r="BE15" s="11"/>
      <c r="BF15" s="11"/>
    </row>
    <row r="16" spans="1:58" s="9" customFormat="1" ht="21.75" customHeight="1">
      <c r="A16" s="393" t="s">
        <v>556</v>
      </c>
      <c r="B16" s="393" t="s">
        <v>568</v>
      </c>
      <c r="C16" s="379"/>
      <c r="D16" s="379"/>
      <c r="E16" s="379"/>
      <c r="F16" s="379"/>
      <c r="G16" s="379"/>
      <c r="H16" s="379"/>
      <c r="I16" s="379"/>
      <c r="J16" s="379"/>
      <c r="K16" s="379"/>
      <c r="L16" s="380"/>
      <c r="M16" s="379"/>
      <c r="N16" s="379"/>
      <c r="O16" s="379"/>
      <c r="P16" s="380"/>
      <c r="Q16" s="381"/>
      <c r="R16" s="380"/>
      <c r="S16" s="380"/>
      <c r="T16" s="380"/>
      <c r="U16" s="380"/>
      <c r="V16" s="380"/>
      <c r="W16" s="380"/>
      <c r="X16" s="380"/>
      <c r="Y16" s="380"/>
      <c r="Z16" s="380"/>
      <c r="AA16" s="380"/>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565"/>
      <c r="BC16" s="11"/>
      <c r="BE16" s="11"/>
      <c r="BF16" s="11"/>
    </row>
    <row r="17" spans="1:2" ht="34.5" customHeight="1">
      <c r="A17" s="395" t="s">
        <v>578</v>
      </c>
      <c r="B17" s="396" t="s">
        <v>569</v>
      </c>
    </row>
    <row r="18" spans="1:2" ht="33.75">
      <c r="A18" s="183" t="s">
        <v>136</v>
      </c>
      <c r="B18" s="321" t="s">
        <v>460</v>
      </c>
    </row>
    <row r="19" spans="1:2" ht="12.75">
      <c r="A19" s="639"/>
      <c r="B19" s="639"/>
    </row>
    <row r="20" spans="20:53" ht="12.7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row>
    <row r="21" spans="20:53" ht="12.7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row>
    <row r="22" spans="20:53" ht="12.75">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row>
    <row r="23" spans="20:53" ht="12.75">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row>
  </sheetData>
  <sheetProtection/>
  <mergeCells count="3">
    <mergeCell ref="A5:A6"/>
    <mergeCell ref="B5:B6"/>
    <mergeCell ref="A19:B1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BE62"/>
  <sheetViews>
    <sheetView zoomScalePageLayoutView="0" workbookViewId="0" topLeftCell="A1">
      <selection activeCell="BE36" sqref="BE36"/>
    </sheetView>
  </sheetViews>
  <sheetFormatPr defaultColWidth="9.140625" defaultRowHeight="12.75"/>
  <cols>
    <col min="1" max="2" width="40.7109375" style="9" customWidth="1"/>
    <col min="3" max="4" width="8.421875" style="9" hidden="1" customWidth="1"/>
    <col min="5" max="6" width="9.7109375" style="9" hidden="1" customWidth="1"/>
    <col min="7" max="7" width="9.57421875" style="9" hidden="1" customWidth="1"/>
    <col min="8" max="8" width="8.421875" style="9" hidden="1" customWidth="1"/>
    <col min="9" max="11" width="9.7109375" style="9" hidden="1" customWidth="1"/>
    <col min="12" max="12" width="8.421875" style="9" hidden="1" customWidth="1"/>
    <col min="13" max="15" width="9.7109375" style="9" hidden="1" customWidth="1"/>
    <col min="16" max="16" width="9.00390625" style="9" hidden="1" customWidth="1"/>
    <col min="17" max="49" width="9.8515625" style="9" hidden="1" customWidth="1"/>
    <col min="50" max="53" width="9.8515625" style="9" customWidth="1"/>
    <col min="54" max="54" width="9.7109375" style="11" customWidth="1"/>
    <col min="55" max="55" width="8.28125" style="333" bestFit="1" customWidth="1"/>
    <col min="56" max="56" width="9.140625" style="13" customWidth="1"/>
    <col min="57" max="16384" width="9.140625" style="13" customWidth="1"/>
  </cols>
  <sheetData>
    <row r="1" spans="1:53" ht="12.75">
      <c r="A1" s="63" t="s">
        <v>14</v>
      </c>
      <c r="B1" s="63" t="s">
        <v>198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ht="42">
      <c r="A2" s="262" t="s">
        <v>106</v>
      </c>
      <c r="B2" s="262" t="s">
        <v>481</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row>
    <row r="3" spans="1:54" ht="13.5" thickBot="1">
      <c r="A3" s="63" t="s">
        <v>398</v>
      </c>
      <c r="B3" s="63" t="s">
        <v>401</v>
      </c>
      <c r="L3" s="11"/>
      <c r="M3" s="11"/>
      <c r="N3" s="11"/>
      <c r="O3" s="11"/>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165"/>
    </row>
    <row r="4" spans="1:54" ht="24" customHeight="1">
      <c r="A4" s="612" t="s">
        <v>2</v>
      </c>
      <c r="B4" s="622" t="s">
        <v>154</v>
      </c>
      <c r="C4" s="243"/>
      <c r="D4" s="243" t="s">
        <v>358</v>
      </c>
      <c r="E4" s="243" t="s">
        <v>359</v>
      </c>
      <c r="F4" s="243" t="s">
        <v>360</v>
      </c>
      <c r="G4" s="243" t="s">
        <v>352</v>
      </c>
      <c r="H4" s="243" t="s">
        <v>142</v>
      </c>
      <c r="I4" s="243" t="s">
        <v>257</v>
      </c>
      <c r="J4" s="243" t="s">
        <v>317</v>
      </c>
      <c r="K4" s="243" t="s">
        <v>356</v>
      </c>
      <c r="L4" s="243" t="s">
        <v>145</v>
      </c>
      <c r="M4" s="243" t="s">
        <v>258</v>
      </c>
      <c r="N4" s="243" t="s">
        <v>319</v>
      </c>
      <c r="O4" s="243" t="s">
        <v>357</v>
      </c>
      <c r="P4" s="244" t="s">
        <v>146</v>
      </c>
      <c r="Q4" s="314" t="s">
        <v>256</v>
      </c>
      <c r="R4" s="314" t="s">
        <v>313</v>
      </c>
      <c r="S4" s="314" t="s">
        <v>418</v>
      </c>
      <c r="T4" s="314" t="s">
        <v>424</v>
      </c>
      <c r="U4" s="314" t="s">
        <v>444</v>
      </c>
      <c r="V4" s="314" t="s">
        <v>450</v>
      </c>
      <c r="W4" s="314" t="s">
        <v>457</v>
      </c>
      <c r="X4" s="314" t="s">
        <v>463</v>
      </c>
      <c r="Y4" s="314" t="s">
        <v>471</v>
      </c>
      <c r="Z4" s="314" t="s">
        <v>479</v>
      </c>
      <c r="AA4" s="314" t="s">
        <v>485</v>
      </c>
      <c r="AB4" s="314" t="s">
        <v>490</v>
      </c>
      <c r="AC4" s="314" t="s">
        <v>518</v>
      </c>
      <c r="AD4" s="314" t="s">
        <v>531</v>
      </c>
      <c r="AE4" s="314" t="s">
        <v>538</v>
      </c>
      <c r="AF4" s="314" t="s">
        <v>545</v>
      </c>
      <c r="AG4" s="314" t="s">
        <v>550</v>
      </c>
      <c r="AH4" s="314" t="s">
        <v>574</v>
      </c>
      <c r="AI4" s="314" t="s">
        <v>581</v>
      </c>
      <c r="AJ4" s="314" t="s">
        <v>590</v>
      </c>
      <c r="AK4" s="314" t="s">
        <v>600</v>
      </c>
      <c r="AL4" s="314" t="s">
        <v>602</v>
      </c>
      <c r="AM4" s="314" t="s">
        <v>609</v>
      </c>
      <c r="AN4" s="314" t="s">
        <v>643</v>
      </c>
      <c r="AO4" s="314" t="s">
        <v>623</v>
      </c>
      <c r="AP4" s="314" t="s">
        <v>628</v>
      </c>
      <c r="AQ4" s="314" t="s">
        <v>637</v>
      </c>
      <c r="AR4" s="314" t="s">
        <v>644</v>
      </c>
      <c r="AS4" s="314" t="s">
        <v>646</v>
      </c>
      <c r="AT4" s="314" t="s">
        <v>653</v>
      </c>
      <c r="AU4" s="314" t="s">
        <v>657</v>
      </c>
      <c r="AV4" s="314" t="s">
        <v>664</v>
      </c>
      <c r="AW4" s="314" t="s">
        <v>711</v>
      </c>
      <c r="AX4" s="314" t="s">
        <v>717</v>
      </c>
      <c r="AY4" s="314" t="s">
        <v>782</v>
      </c>
      <c r="AZ4" s="314" t="s">
        <v>801</v>
      </c>
      <c r="BA4" s="314" t="s">
        <v>806</v>
      </c>
      <c r="BB4" s="275" t="s">
        <v>809</v>
      </c>
    </row>
    <row r="5" spans="1:55" ht="24" customHeight="1" thickBot="1">
      <c r="A5" s="613"/>
      <c r="B5" s="623"/>
      <c r="C5" s="242"/>
      <c r="D5" s="242" t="s">
        <v>345</v>
      </c>
      <c r="E5" s="242" t="s">
        <v>349</v>
      </c>
      <c r="F5" s="242" t="s">
        <v>350</v>
      </c>
      <c r="G5" s="242" t="s">
        <v>348</v>
      </c>
      <c r="H5" s="242" t="s">
        <v>248</v>
      </c>
      <c r="I5" s="242" t="s">
        <v>247</v>
      </c>
      <c r="J5" s="242" t="s">
        <v>323</v>
      </c>
      <c r="K5" s="242" t="s">
        <v>347</v>
      </c>
      <c r="L5" s="242" t="s">
        <v>249</v>
      </c>
      <c r="M5" s="242" t="s">
        <v>250</v>
      </c>
      <c r="N5" s="242" t="s">
        <v>322</v>
      </c>
      <c r="O5" s="242" t="s">
        <v>346</v>
      </c>
      <c r="P5" s="190" t="s">
        <v>251</v>
      </c>
      <c r="Q5" s="189" t="s">
        <v>252</v>
      </c>
      <c r="R5" s="189" t="s">
        <v>314</v>
      </c>
      <c r="S5" s="189" t="s">
        <v>419</v>
      </c>
      <c r="T5" s="189" t="s">
        <v>422</v>
      </c>
      <c r="U5" s="189" t="s">
        <v>442</v>
      </c>
      <c r="V5" s="189" t="s">
        <v>448</v>
      </c>
      <c r="W5" s="189" t="s">
        <v>455</v>
      </c>
      <c r="X5" s="189" t="s">
        <v>461</v>
      </c>
      <c r="Y5" s="189" t="s">
        <v>469</v>
      </c>
      <c r="Z5" s="189" t="s">
        <v>477</v>
      </c>
      <c r="AA5" s="189" t="s">
        <v>483</v>
      </c>
      <c r="AB5" s="189" t="s">
        <v>489</v>
      </c>
      <c r="AC5" s="189" t="s">
        <v>519</v>
      </c>
      <c r="AD5" s="189" t="s">
        <v>532</v>
      </c>
      <c r="AE5" s="189" t="s">
        <v>537</v>
      </c>
      <c r="AF5" s="189" t="s">
        <v>544</v>
      </c>
      <c r="AG5" s="189" t="s">
        <v>551</v>
      </c>
      <c r="AH5" s="189" t="s">
        <v>573</v>
      </c>
      <c r="AI5" s="189" t="s">
        <v>580</v>
      </c>
      <c r="AJ5" s="189" t="s">
        <v>589</v>
      </c>
      <c r="AK5" s="189" t="s">
        <v>598</v>
      </c>
      <c r="AL5" s="189" t="s">
        <v>603</v>
      </c>
      <c r="AM5" s="189" t="s">
        <v>610</v>
      </c>
      <c r="AN5" s="189" t="s">
        <v>614</v>
      </c>
      <c r="AO5" s="189" t="s">
        <v>622</v>
      </c>
      <c r="AP5" s="189" t="s">
        <v>627</v>
      </c>
      <c r="AQ5" s="189" t="s">
        <v>634</v>
      </c>
      <c r="AR5" s="189" t="s">
        <v>640</v>
      </c>
      <c r="AS5" s="189" t="s">
        <v>647</v>
      </c>
      <c r="AT5" s="189" t="s">
        <v>654</v>
      </c>
      <c r="AU5" s="189" t="s">
        <v>658</v>
      </c>
      <c r="AV5" s="189" t="s">
        <v>663</v>
      </c>
      <c r="AW5" s="189" t="s">
        <v>712</v>
      </c>
      <c r="AX5" s="189" t="s">
        <v>718</v>
      </c>
      <c r="AY5" s="189" t="s">
        <v>783</v>
      </c>
      <c r="AZ5" s="189" t="s">
        <v>802</v>
      </c>
      <c r="BA5" s="189" t="s">
        <v>807</v>
      </c>
      <c r="BB5" s="276" t="s">
        <v>810</v>
      </c>
      <c r="BC5" s="353"/>
    </row>
    <row r="6" spans="1:56" ht="13.5" thickBot="1">
      <c r="A6" s="65" t="s">
        <v>107</v>
      </c>
      <c r="B6" s="35" t="s">
        <v>172</v>
      </c>
      <c r="C6" s="33"/>
      <c r="D6" s="33"/>
      <c r="E6" s="33"/>
      <c r="F6" s="33"/>
      <c r="G6" s="33"/>
      <c r="H6" s="33"/>
      <c r="I6" s="33"/>
      <c r="J6" s="33"/>
      <c r="K6" s="33"/>
      <c r="L6" s="241"/>
      <c r="M6" s="241"/>
      <c r="N6" s="241"/>
      <c r="O6" s="241"/>
      <c r="P6" s="241"/>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277"/>
      <c r="BD6" s="352"/>
    </row>
    <row r="7" spans="1:57" ht="12.75">
      <c r="A7" s="223" t="s">
        <v>15</v>
      </c>
      <c r="B7" s="196" t="s">
        <v>181</v>
      </c>
      <c r="C7" s="81"/>
      <c r="D7" s="81">
        <v>60179.58089310818</v>
      </c>
      <c r="E7" s="81">
        <v>115790.7908890672</v>
      </c>
      <c r="F7" s="81">
        <v>226434.074080398</v>
      </c>
      <c r="G7" s="81">
        <v>224000.34575784995</v>
      </c>
      <c r="H7" s="81">
        <v>86385.29803472945</v>
      </c>
      <c r="I7" s="81">
        <v>159622.16350504552</v>
      </c>
      <c r="J7" s="81">
        <v>226434.074080398</v>
      </c>
      <c r="K7" s="81">
        <v>287618.43131228624</v>
      </c>
      <c r="L7" s="12">
        <v>85735.94771799819</v>
      </c>
      <c r="M7" s="12">
        <v>164446.50286566385</v>
      </c>
      <c r="N7" s="12">
        <v>240924.21784736568</v>
      </c>
      <c r="O7" s="12">
        <v>319423.2431801754</v>
      </c>
      <c r="P7" s="12">
        <v>85277.55960410017</v>
      </c>
      <c r="Q7" s="81">
        <v>161686.36063539766</v>
      </c>
      <c r="R7" s="81">
        <v>237319.06762055992</v>
      </c>
      <c r="S7" s="81">
        <v>311075.656939915</v>
      </c>
      <c r="T7" s="81">
        <v>94255.45799999997</v>
      </c>
      <c r="U7" s="81">
        <v>167481.156</v>
      </c>
      <c r="V7" s="81">
        <v>244456.419</v>
      </c>
      <c r="W7" s="81">
        <v>326914.9279999999</v>
      </c>
      <c r="X7" s="81">
        <v>102128.78499999999</v>
      </c>
      <c r="Y7" s="81">
        <v>179207.457</v>
      </c>
      <c r="Z7" s="81">
        <v>256863.88600000003</v>
      </c>
      <c r="AA7" s="81">
        <v>331960.06100000005</v>
      </c>
      <c r="AB7" s="81">
        <v>105874.47899999999</v>
      </c>
      <c r="AC7" s="81">
        <v>188189.91700000002</v>
      </c>
      <c r="AD7" s="81">
        <v>273572.49299999996</v>
      </c>
      <c r="AE7" s="81">
        <v>316399.0469999999</v>
      </c>
      <c r="AF7" s="81">
        <v>103591.30099999999</v>
      </c>
      <c r="AG7" s="81">
        <v>202057.06000000003</v>
      </c>
      <c r="AH7" s="81">
        <v>292156.78500000003</v>
      </c>
      <c r="AI7" s="81">
        <v>365970.88000000006</v>
      </c>
      <c r="AJ7" s="81">
        <v>122488.863</v>
      </c>
      <c r="AK7" s="81">
        <v>233147.747</v>
      </c>
      <c r="AL7" s="81">
        <v>338903.517</v>
      </c>
      <c r="AM7" s="81">
        <v>438797.746</v>
      </c>
      <c r="AN7" s="81">
        <v>120593.736</v>
      </c>
      <c r="AO7" s="81">
        <v>227616.403</v>
      </c>
      <c r="AP7" s="81">
        <v>339244.425</v>
      </c>
      <c r="AQ7" s="81">
        <v>442121.418</v>
      </c>
      <c r="AR7" s="81">
        <v>108903.96</v>
      </c>
      <c r="AS7" s="81">
        <v>198539.525</v>
      </c>
      <c r="AT7" s="81">
        <v>299657.666</v>
      </c>
      <c r="AU7" s="81">
        <v>389411.382</v>
      </c>
      <c r="AV7" s="81">
        <v>106475.039</v>
      </c>
      <c r="AW7" s="81">
        <v>200039.979</v>
      </c>
      <c r="AX7" s="81">
        <v>298606.766</v>
      </c>
      <c r="AY7" s="81">
        <v>398512.394</v>
      </c>
      <c r="AZ7" s="81">
        <v>128290.764</v>
      </c>
      <c r="BA7" s="81">
        <v>253009.427</v>
      </c>
      <c r="BB7" s="263">
        <v>380030.189</v>
      </c>
      <c r="BE7" s="59"/>
    </row>
    <row r="8" spans="1:57" ht="12.75">
      <c r="A8" s="225" t="s">
        <v>23</v>
      </c>
      <c r="B8" s="197" t="s">
        <v>260</v>
      </c>
      <c r="C8" s="50"/>
      <c r="D8" s="50">
        <v>1725.8347562051442</v>
      </c>
      <c r="E8" s="50">
        <v>2675.0032726051645</v>
      </c>
      <c r="F8" s="50">
        <v>5458.271438409571</v>
      </c>
      <c r="G8" s="50">
        <v>4828.886858925106</v>
      </c>
      <c r="H8" s="50">
        <v>2778.4474761099823</v>
      </c>
      <c r="I8" s="50">
        <v>4113.939305980046</v>
      </c>
      <c r="J8" s="50">
        <v>5458.271438409571</v>
      </c>
      <c r="K8" s="50">
        <v>6345.922903113812</v>
      </c>
      <c r="L8" s="1">
        <v>2510.176379189646</v>
      </c>
      <c r="M8" s="1">
        <v>3825.425011809836</v>
      </c>
      <c r="N8" s="1">
        <v>5251.350305348291</v>
      </c>
      <c r="O8" s="1">
        <v>6771.513821776768</v>
      </c>
      <c r="P8" s="1">
        <v>2135.498659654754</v>
      </c>
      <c r="Q8" s="50">
        <v>3368.4241979271605</v>
      </c>
      <c r="R8" s="50">
        <v>4763.826045383919</v>
      </c>
      <c r="S8" s="50">
        <v>6323.609427379469</v>
      </c>
      <c r="T8" s="50">
        <v>2416.684</v>
      </c>
      <c r="U8" s="50">
        <v>3743.643</v>
      </c>
      <c r="V8" s="50">
        <v>5225.221</v>
      </c>
      <c r="W8" s="50">
        <v>6772.944</v>
      </c>
      <c r="X8" s="50">
        <v>2524.271</v>
      </c>
      <c r="Y8" s="50">
        <v>4110.863</v>
      </c>
      <c r="Z8" s="50">
        <v>5761.989</v>
      </c>
      <c r="AA8" s="50">
        <v>7537.902</v>
      </c>
      <c r="AB8" s="50">
        <v>2670.821</v>
      </c>
      <c r="AC8" s="50">
        <v>4324.517</v>
      </c>
      <c r="AD8" s="50">
        <v>6312.595</v>
      </c>
      <c r="AE8" s="50">
        <v>7908.379</v>
      </c>
      <c r="AF8" s="50">
        <v>2766.407</v>
      </c>
      <c r="AG8" s="50">
        <v>4793.729</v>
      </c>
      <c r="AH8" s="50">
        <v>6877.791</v>
      </c>
      <c r="AI8" s="50">
        <v>9036.272</v>
      </c>
      <c r="AJ8" s="50">
        <v>2921.724</v>
      </c>
      <c r="AK8" s="50">
        <v>5103.629</v>
      </c>
      <c r="AL8" s="50">
        <v>7464.094</v>
      </c>
      <c r="AM8" s="50">
        <v>10155.415</v>
      </c>
      <c r="AN8" s="50">
        <v>2947.944</v>
      </c>
      <c r="AO8" s="50">
        <v>5324.355</v>
      </c>
      <c r="AP8" s="50">
        <v>7755.492</v>
      </c>
      <c r="AQ8" s="50">
        <v>10138.711</v>
      </c>
      <c r="AR8" s="50">
        <v>2856.573</v>
      </c>
      <c r="AS8" s="50">
        <v>5221.34</v>
      </c>
      <c r="AT8" s="50">
        <v>7767.127</v>
      </c>
      <c r="AU8" s="50">
        <v>10232.778</v>
      </c>
      <c r="AV8" s="50">
        <v>3106.168</v>
      </c>
      <c r="AW8" s="50">
        <v>5591.606</v>
      </c>
      <c r="AX8" s="50">
        <v>8197.538</v>
      </c>
      <c r="AY8" s="50">
        <v>10976.777</v>
      </c>
      <c r="AZ8" s="50">
        <v>3573.736</v>
      </c>
      <c r="BA8" s="50">
        <v>6486.8</v>
      </c>
      <c r="BB8" s="264">
        <v>9618.424</v>
      </c>
      <c r="BE8" s="59"/>
    </row>
    <row r="9" spans="1:57" ht="12.75">
      <c r="A9" s="227" t="s">
        <v>24</v>
      </c>
      <c r="B9" s="198" t="s">
        <v>183</v>
      </c>
      <c r="C9" s="50"/>
      <c r="D9" s="50">
        <v>12036.565201677851</v>
      </c>
      <c r="E9" s="50">
        <v>17940.873984780963</v>
      </c>
      <c r="F9" s="50">
        <v>20856.50764651311</v>
      </c>
      <c r="G9" s="50">
        <v>25897.49204614658</v>
      </c>
      <c r="H9" s="50">
        <v>10588.309116055118</v>
      </c>
      <c r="I9" s="50">
        <v>16963.71250021343</v>
      </c>
      <c r="J9" s="50">
        <v>20856.50764651311</v>
      </c>
      <c r="K9" s="50">
        <v>23018.6680781555</v>
      </c>
      <c r="L9" s="1">
        <v>10997.54696899847</v>
      </c>
      <c r="M9" s="1">
        <v>18783.340732266748</v>
      </c>
      <c r="N9" s="1">
        <v>24470.146726541112</v>
      </c>
      <c r="O9" s="1">
        <v>29262.862761168122</v>
      </c>
      <c r="P9" s="1">
        <v>12447.719421061918</v>
      </c>
      <c r="Q9" s="50">
        <v>18386.38937740821</v>
      </c>
      <c r="R9" s="50">
        <v>24279.688220328855</v>
      </c>
      <c r="S9" s="50">
        <v>29076.1293333561</v>
      </c>
      <c r="T9" s="50">
        <v>12630.096</v>
      </c>
      <c r="U9" s="50">
        <v>19448.512</v>
      </c>
      <c r="V9" s="50">
        <v>26621.489</v>
      </c>
      <c r="W9" s="50">
        <v>32146.717</v>
      </c>
      <c r="X9" s="50">
        <v>15608.162</v>
      </c>
      <c r="Y9" s="50">
        <v>23063.954</v>
      </c>
      <c r="Z9" s="50">
        <v>31594.126</v>
      </c>
      <c r="AA9" s="50">
        <v>37254.465</v>
      </c>
      <c r="AB9" s="50">
        <v>18023.727</v>
      </c>
      <c r="AC9" s="50">
        <v>26095.682</v>
      </c>
      <c r="AD9" s="50">
        <v>35540.271</v>
      </c>
      <c r="AE9" s="50">
        <v>33249.695</v>
      </c>
      <c r="AF9" s="50">
        <v>13512.261</v>
      </c>
      <c r="AG9" s="50">
        <v>23948.722</v>
      </c>
      <c r="AH9" s="50">
        <v>31849.485</v>
      </c>
      <c r="AI9" s="50">
        <v>32782.84</v>
      </c>
      <c r="AJ9" s="50">
        <v>16362.567</v>
      </c>
      <c r="AK9" s="50">
        <v>27522.583</v>
      </c>
      <c r="AL9" s="50">
        <v>36482.053</v>
      </c>
      <c r="AM9" s="50">
        <v>42671.72</v>
      </c>
      <c r="AN9" s="50">
        <v>18303.732</v>
      </c>
      <c r="AO9" s="50">
        <v>29893.363</v>
      </c>
      <c r="AP9" s="50">
        <v>40502.692</v>
      </c>
      <c r="AQ9" s="50">
        <v>47540.824</v>
      </c>
      <c r="AR9" s="50">
        <v>20519.022</v>
      </c>
      <c r="AS9" s="50">
        <v>30424.587</v>
      </c>
      <c r="AT9" s="50">
        <v>41650.855</v>
      </c>
      <c r="AU9" s="50">
        <v>49162.61</v>
      </c>
      <c r="AV9" s="50">
        <v>21447.99</v>
      </c>
      <c r="AW9" s="50">
        <v>33495.873</v>
      </c>
      <c r="AX9" s="50">
        <v>44304.437</v>
      </c>
      <c r="AY9" s="50">
        <v>53849.369</v>
      </c>
      <c r="AZ9" s="50">
        <v>27487.404</v>
      </c>
      <c r="BA9" s="50">
        <v>42541.66</v>
      </c>
      <c r="BB9" s="264">
        <v>59358.656</v>
      </c>
      <c r="BE9" s="59"/>
    </row>
    <row r="10" spans="1:57" ht="12.75">
      <c r="A10" s="227" t="s">
        <v>25</v>
      </c>
      <c r="B10" s="198" t="s">
        <v>184</v>
      </c>
      <c r="C10" s="50"/>
      <c r="D10" s="50">
        <v>12682.560984285803</v>
      </c>
      <c r="E10" s="50">
        <v>26381.154632016893</v>
      </c>
      <c r="F10" s="50">
        <v>43906.92995486651</v>
      </c>
      <c r="G10" s="50">
        <v>53331.21894582274</v>
      </c>
      <c r="H10" s="50">
        <v>14948.161934195026</v>
      </c>
      <c r="I10" s="50">
        <v>29512.43020813769</v>
      </c>
      <c r="J10" s="50">
        <v>43906.92995486651</v>
      </c>
      <c r="K10" s="50">
        <v>57960.73585238558</v>
      </c>
      <c r="L10" s="1">
        <v>15863.626274181708</v>
      </c>
      <c r="M10" s="1">
        <v>31715.48682136129</v>
      </c>
      <c r="N10" s="1">
        <v>46899.397271501024</v>
      </c>
      <c r="O10" s="1">
        <v>63952.202890137225</v>
      </c>
      <c r="P10" s="1">
        <v>14900.171313766</v>
      </c>
      <c r="Q10" s="50">
        <v>32442.456218234383</v>
      </c>
      <c r="R10" s="50">
        <v>48726.09148496594</v>
      </c>
      <c r="S10" s="50">
        <v>66135.31084057575</v>
      </c>
      <c r="T10" s="50">
        <v>16650.356</v>
      </c>
      <c r="U10" s="50">
        <v>32148.737</v>
      </c>
      <c r="V10" s="50">
        <v>48493.412</v>
      </c>
      <c r="W10" s="50">
        <v>65517.664</v>
      </c>
      <c r="X10" s="50">
        <v>17311.167</v>
      </c>
      <c r="Y10" s="50">
        <v>34185.765</v>
      </c>
      <c r="Z10" s="50">
        <v>51961.227</v>
      </c>
      <c r="AA10" s="50">
        <v>70152.378</v>
      </c>
      <c r="AB10" s="50">
        <v>18432.631</v>
      </c>
      <c r="AC10" s="50">
        <v>36868.056</v>
      </c>
      <c r="AD10" s="50">
        <v>55513.745</v>
      </c>
      <c r="AE10" s="50">
        <v>64689.802</v>
      </c>
      <c r="AF10" s="50">
        <v>18256.278</v>
      </c>
      <c r="AG10" s="50">
        <v>37516.051</v>
      </c>
      <c r="AH10" s="50">
        <v>56112.335</v>
      </c>
      <c r="AI10" s="50">
        <v>72299.402</v>
      </c>
      <c r="AJ10" s="50">
        <v>23057.936</v>
      </c>
      <c r="AK10" s="50">
        <v>45763.094</v>
      </c>
      <c r="AL10" s="50">
        <v>68582.858</v>
      </c>
      <c r="AM10" s="50">
        <v>90023.169</v>
      </c>
      <c r="AN10" s="50">
        <v>25361.356</v>
      </c>
      <c r="AO10" s="50">
        <v>49719.914</v>
      </c>
      <c r="AP10" s="50">
        <v>73283.7</v>
      </c>
      <c r="AQ10" s="50">
        <v>95888.754</v>
      </c>
      <c r="AR10" s="50">
        <v>25797.109</v>
      </c>
      <c r="AS10" s="50">
        <v>47320.822</v>
      </c>
      <c r="AT10" s="50">
        <v>69456.406</v>
      </c>
      <c r="AU10" s="50">
        <v>91305.04</v>
      </c>
      <c r="AV10" s="50">
        <v>26098.521</v>
      </c>
      <c r="AW10" s="50">
        <v>48689.869</v>
      </c>
      <c r="AX10" s="50">
        <v>71078.302</v>
      </c>
      <c r="AY10" s="50">
        <v>93813.034</v>
      </c>
      <c r="AZ10" s="50">
        <v>30044.158</v>
      </c>
      <c r="BA10" s="50">
        <v>60883.272</v>
      </c>
      <c r="BB10" s="264">
        <v>90857.584</v>
      </c>
      <c r="BE10" s="59"/>
    </row>
    <row r="11" spans="1:57" ht="12.75">
      <c r="A11" s="227" t="s">
        <v>26</v>
      </c>
      <c r="B11" s="198" t="s">
        <v>185</v>
      </c>
      <c r="C11" s="50"/>
      <c r="D11" s="50">
        <v>42.363432763615464</v>
      </c>
      <c r="E11" s="50">
        <v>99.76607987433196</v>
      </c>
      <c r="F11" s="50">
        <v>377.9702449046961</v>
      </c>
      <c r="G11" s="50">
        <v>387.9943768106044</v>
      </c>
      <c r="H11" s="50">
        <v>101.52190368865287</v>
      </c>
      <c r="I11" s="50">
        <v>179.49954752676422</v>
      </c>
      <c r="J11" s="50">
        <v>377.9702449046961</v>
      </c>
      <c r="K11" s="50">
        <v>520.6600986903888</v>
      </c>
      <c r="L11" s="1">
        <v>122.18057950723103</v>
      </c>
      <c r="M11" s="1">
        <v>206.53553480059875</v>
      </c>
      <c r="N11" s="1">
        <v>408.54633724338504</v>
      </c>
      <c r="O11" s="1">
        <v>553.1143818191132</v>
      </c>
      <c r="P11" s="1">
        <v>68.8072350185827</v>
      </c>
      <c r="Q11" s="50">
        <v>102.39412410857081</v>
      </c>
      <c r="R11" s="50">
        <v>329.6139464203391</v>
      </c>
      <c r="S11" s="50">
        <v>371.7167232969648</v>
      </c>
      <c r="T11" s="50">
        <v>38.771</v>
      </c>
      <c r="U11" s="50">
        <v>71.499</v>
      </c>
      <c r="V11" s="50">
        <v>285.618</v>
      </c>
      <c r="W11" s="50">
        <v>344.113</v>
      </c>
      <c r="X11" s="50">
        <v>87.141</v>
      </c>
      <c r="Y11" s="50">
        <v>122</v>
      </c>
      <c r="Z11" s="50">
        <v>312.924</v>
      </c>
      <c r="AA11" s="50">
        <v>367.299</v>
      </c>
      <c r="AB11" s="50">
        <v>141.883</v>
      </c>
      <c r="AC11" s="50">
        <v>177.604</v>
      </c>
      <c r="AD11" s="50">
        <v>268.121</v>
      </c>
      <c r="AE11" s="50">
        <v>281.114</v>
      </c>
      <c r="AF11" s="50">
        <v>119.667</v>
      </c>
      <c r="AG11" s="50">
        <v>172.904</v>
      </c>
      <c r="AH11" s="50">
        <v>246.639</v>
      </c>
      <c r="AI11" s="50">
        <v>291.822</v>
      </c>
      <c r="AJ11" s="50">
        <v>160.514</v>
      </c>
      <c r="AK11" s="50">
        <v>210.892</v>
      </c>
      <c r="AL11" s="50">
        <v>297.781</v>
      </c>
      <c r="AM11" s="50">
        <v>320.327</v>
      </c>
      <c r="AN11" s="50">
        <v>147.127</v>
      </c>
      <c r="AO11" s="50">
        <v>214.508</v>
      </c>
      <c r="AP11" s="50">
        <v>310.886</v>
      </c>
      <c r="AQ11" s="50">
        <v>340.708</v>
      </c>
      <c r="AR11" s="50">
        <v>119.11</v>
      </c>
      <c r="AS11" s="50">
        <v>173.826</v>
      </c>
      <c r="AT11" s="50">
        <v>266.144</v>
      </c>
      <c r="AU11" s="50">
        <v>286.907</v>
      </c>
      <c r="AV11" s="50">
        <v>125.525</v>
      </c>
      <c r="AW11" s="50">
        <v>155.898</v>
      </c>
      <c r="AX11" s="50">
        <v>239.719</v>
      </c>
      <c r="AY11" s="50">
        <v>273.533</v>
      </c>
      <c r="AZ11" s="50">
        <v>179.557</v>
      </c>
      <c r="BA11" s="50">
        <v>217.334</v>
      </c>
      <c r="BB11" s="264">
        <v>325.541</v>
      </c>
      <c r="BE11" s="59"/>
    </row>
    <row r="12" spans="1:57" ht="12.75">
      <c r="A12" s="227" t="s">
        <v>27</v>
      </c>
      <c r="B12" s="198" t="s">
        <v>186</v>
      </c>
      <c r="C12" s="50"/>
      <c r="D12" s="50">
        <v>14.863418534897352</v>
      </c>
      <c r="E12" s="50">
        <v>38.76329673707036</v>
      </c>
      <c r="F12" s="50">
        <v>204.54778288114468</v>
      </c>
      <c r="G12" s="50">
        <v>223.8447703769472</v>
      </c>
      <c r="H12" s="50">
        <v>122.35416986812824</v>
      </c>
      <c r="I12" s="50">
        <v>170.53403224796673</v>
      </c>
      <c r="J12" s="50">
        <v>204.54778288114468</v>
      </c>
      <c r="K12" s="50">
        <v>354.78170300681273</v>
      </c>
      <c r="L12" s="1">
        <v>67.78988167398023</v>
      </c>
      <c r="M12" s="1">
        <v>117.52778868646166</v>
      </c>
      <c r="N12" s="1">
        <v>200.6718800689808</v>
      </c>
      <c r="O12" s="1">
        <v>222.92132657184646</v>
      </c>
      <c r="P12" s="1">
        <v>117.72129925270772</v>
      </c>
      <c r="Q12" s="50">
        <v>151.66817491078595</v>
      </c>
      <c r="R12" s="50">
        <v>216.38749921742053</v>
      </c>
      <c r="S12" s="50">
        <v>249.69835117614585</v>
      </c>
      <c r="T12" s="50">
        <v>216.226</v>
      </c>
      <c r="U12" s="50">
        <v>162.204</v>
      </c>
      <c r="V12" s="50">
        <v>176.381</v>
      </c>
      <c r="W12" s="50">
        <v>202.251</v>
      </c>
      <c r="X12" s="50">
        <v>58.027</v>
      </c>
      <c r="Y12" s="50">
        <v>83.806</v>
      </c>
      <c r="Z12" s="50">
        <v>84</v>
      </c>
      <c r="AA12" s="50">
        <v>88.325</v>
      </c>
      <c r="AB12" s="50">
        <v>49.621</v>
      </c>
      <c r="AC12" s="50">
        <v>133.352</v>
      </c>
      <c r="AD12" s="50">
        <v>136.879</v>
      </c>
      <c r="AE12" s="50">
        <v>134.117</v>
      </c>
      <c r="AF12" s="50">
        <v>40.476</v>
      </c>
      <c r="AG12" s="50">
        <v>93.61</v>
      </c>
      <c r="AH12" s="50">
        <v>88.672</v>
      </c>
      <c r="AI12" s="50">
        <v>82.397</v>
      </c>
      <c r="AJ12" s="50">
        <v>33.133</v>
      </c>
      <c r="AK12" s="50">
        <v>92.192</v>
      </c>
      <c r="AL12" s="50">
        <v>123.499</v>
      </c>
      <c r="AM12" s="50">
        <v>114.416</v>
      </c>
      <c r="AN12" s="50">
        <v>24.377</v>
      </c>
      <c r="AO12" s="50">
        <v>112.326</v>
      </c>
      <c r="AP12" s="50">
        <v>115.179</v>
      </c>
      <c r="AQ12" s="50">
        <v>109.51</v>
      </c>
      <c r="AR12" s="50">
        <v>30.523</v>
      </c>
      <c r="AS12" s="50">
        <v>141.705</v>
      </c>
      <c r="AT12" s="50">
        <v>144.75</v>
      </c>
      <c r="AU12" s="50">
        <v>149.783</v>
      </c>
      <c r="AV12" s="50">
        <v>21.835</v>
      </c>
      <c r="AW12" s="50">
        <v>152.195</v>
      </c>
      <c r="AX12" s="50">
        <v>199.707</v>
      </c>
      <c r="AY12" s="50">
        <v>203.298</v>
      </c>
      <c r="AZ12" s="50">
        <v>25.11</v>
      </c>
      <c r="BA12" s="50">
        <v>121.371</v>
      </c>
      <c r="BB12" s="264">
        <v>170.248</v>
      </c>
      <c r="BE12" s="59"/>
    </row>
    <row r="13" spans="1:57" ht="12.75">
      <c r="A13" s="227" t="s">
        <v>28</v>
      </c>
      <c r="B13" s="198" t="s">
        <v>187</v>
      </c>
      <c r="C13" s="50"/>
      <c r="D13" s="50">
        <v>104.93961332035673</v>
      </c>
      <c r="E13" s="50">
        <v>209.31867206219658</v>
      </c>
      <c r="F13" s="50">
        <v>327.9434949146561</v>
      </c>
      <c r="G13" s="50">
        <v>376.08067114017564</v>
      </c>
      <c r="H13" s="50">
        <v>162.5374926722102</v>
      </c>
      <c r="I13" s="50">
        <v>250.09248666769113</v>
      </c>
      <c r="J13" s="50">
        <v>327.9434949146561</v>
      </c>
      <c r="K13" s="50">
        <v>501.52958719643027</v>
      </c>
      <c r="L13" s="1">
        <v>110.54575671168632</v>
      </c>
      <c r="M13" s="1">
        <v>282.17966886927223</v>
      </c>
      <c r="N13" s="1">
        <v>404.3787457100415</v>
      </c>
      <c r="O13" s="1">
        <v>570.1532717514414</v>
      </c>
      <c r="P13" s="1">
        <v>77.72152691219742</v>
      </c>
      <c r="Q13" s="50">
        <v>243.3523429007234</v>
      </c>
      <c r="R13" s="50">
        <v>312.1567321756848</v>
      </c>
      <c r="S13" s="50">
        <v>441.8657264329742</v>
      </c>
      <c r="T13" s="50">
        <v>193.938</v>
      </c>
      <c r="U13" s="50">
        <v>410.639</v>
      </c>
      <c r="V13" s="50">
        <v>482.015</v>
      </c>
      <c r="W13" s="50">
        <v>602.548</v>
      </c>
      <c r="X13" s="50">
        <v>270.507</v>
      </c>
      <c r="Y13" s="50">
        <v>445.356</v>
      </c>
      <c r="Z13" s="50">
        <v>742.484</v>
      </c>
      <c r="AA13" s="50">
        <v>946.241</v>
      </c>
      <c r="AB13" s="50">
        <v>329.951</v>
      </c>
      <c r="AC13" s="50">
        <v>688.303</v>
      </c>
      <c r="AD13" s="50">
        <v>931.543</v>
      </c>
      <c r="AE13" s="50">
        <v>1196.197</v>
      </c>
      <c r="AF13" s="50">
        <v>521.045</v>
      </c>
      <c r="AG13" s="50">
        <v>923.373</v>
      </c>
      <c r="AH13" s="50">
        <v>1526.926</v>
      </c>
      <c r="AI13" s="50">
        <v>1945.244</v>
      </c>
      <c r="AJ13" s="50">
        <v>574.004</v>
      </c>
      <c r="AK13" s="50">
        <v>1142.624</v>
      </c>
      <c r="AL13" s="50">
        <v>1662.134</v>
      </c>
      <c r="AM13" s="50">
        <v>2801.774</v>
      </c>
      <c r="AN13" s="50">
        <v>564.254</v>
      </c>
      <c r="AO13" s="50">
        <v>1544.813</v>
      </c>
      <c r="AP13" s="50">
        <v>2604.196</v>
      </c>
      <c r="AQ13" s="50">
        <v>3075.901</v>
      </c>
      <c r="AR13" s="50">
        <v>611.602</v>
      </c>
      <c r="AS13" s="50">
        <v>1289.109</v>
      </c>
      <c r="AT13" s="50">
        <v>1514.458</v>
      </c>
      <c r="AU13" s="50">
        <v>1825.579</v>
      </c>
      <c r="AV13" s="50">
        <v>169.374</v>
      </c>
      <c r="AW13" s="50">
        <v>687.544</v>
      </c>
      <c r="AX13" s="50">
        <v>910.831</v>
      </c>
      <c r="AY13" s="50">
        <v>1191.496</v>
      </c>
      <c r="AZ13" s="50">
        <v>244.407</v>
      </c>
      <c r="BA13" s="50">
        <v>846.245</v>
      </c>
      <c r="BB13" s="264">
        <v>1079.184</v>
      </c>
      <c r="BE13" s="59"/>
    </row>
    <row r="14" spans="1:57" ht="12.75">
      <c r="A14" s="227" t="s">
        <v>29</v>
      </c>
      <c r="B14" s="198" t="s">
        <v>188</v>
      </c>
      <c r="C14" s="50"/>
      <c r="D14" s="50">
        <v>696.7977985327346</v>
      </c>
      <c r="E14" s="50">
        <v>966.7574458881851</v>
      </c>
      <c r="F14" s="50">
        <v>1574.7135759045195</v>
      </c>
      <c r="G14" s="50">
        <v>1758.9029089191297</v>
      </c>
      <c r="H14" s="50">
        <v>804.2839824474534</v>
      </c>
      <c r="I14" s="50">
        <v>1169.289019413663</v>
      </c>
      <c r="J14" s="50">
        <v>1574.7135759045195</v>
      </c>
      <c r="K14" s="50">
        <v>2005.4880165736108</v>
      </c>
      <c r="L14" s="1">
        <v>635.6779415028941</v>
      </c>
      <c r="M14" s="1">
        <v>1168.122264528944</v>
      </c>
      <c r="N14" s="1">
        <v>1568.034615625409</v>
      </c>
      <c r="O14" s="1">
        <v>2074.932698163357</v>
      </c>
      <c r="P14" s="1">
        <v>706.2296173613128</v>
      </c>
      <c r="Q14" s="50">
        <v>1168.513554276868</v>
      </c>
      <c r="R14" s="50">
        <v>1580.4349434550745</v>
      </c>
      <c r="S14" s="50">
        <v>2326.937524544539</v>
      </c>
      <c r="T14" s="50">
        <v>679.469</v>
      </c>
      <c r="U14" s="50">
        <v>1055.775</v>
      </c>
      <c r="V14" s="50">
        <v>1367.88</v>
      </c>
      <c r="W14" s="50">
        <v>1973.353</v>
      </c>
      <c r="X14" s="50">
        <v>690.198</v>
      </c>
      <c r="Y14" s="50">
        <v>1053.876</v>
      </c>
      <c r="Z14" s="50">
        <v>1391.878</v>
      </c>
      <c r="AA14" s="50">
        <v>1865.854</v>
      </c>
      <c r="AB14" s="50">
        <v>649.508</v>
      </c>
      <c r="AC14" s="50">
        <v>1076.982</v>
      </c>
      <c r="AD14" s="50">
        <v>1399.794</v>
      </c>
      <c r="AE14" s="50">
        <v>1825.78</v>
      </c>
      <c r="AF14" s="50">
        <v>438.65</v>
      </c>
      <c r="AG14" s="50">
        <v>1587.041</v>
      </c>
      <c r="AH14" s="50">
        <v>1772.055</v>
      </c>
      <c r="AI14" s="50">
        <v>2369.652</v>
      </c>
      <c r="AJ14" s="50">
        <v>535.066</v>
      </c>
      <c r="AK14" s="50">
        <v>1443.373</v>
      </c>
      <c r="AL14" s="50">
        <v>1729.868</v>
      </c>
      <c r="AM14" s="50">
        <v>2267.178</v>
      </c>
      <c r="AN14" s="50">
        <v>536.662</v>
      </c>
      <c r="AO14" s="50">
        <v>993.381</v>
      </c>
      <c r="AP14" s="50">
        <v>1384.312</v>
      </c>
      <c r="AQ14" s="50">
        <v>1967.583</v>
      </c>
      <c r="AR14" s="50">
        <v>570.057</v>
      </c>
      <c r="AS14" s="50">
        <v>894.714</v>
      </c>
      <c r="AT14" s="50">
        <v>1387.581</v>
      </c>
      <c r="AU14" s="50">
        <v>1954.155</v>
      </c>
      <c r="AV14" s="50">
        <v>635.024</v>
      </c>
      <c r="AW14" s="50">
        <v>1215.228</v>
      </c>
      <c r="AX14" s="50">
        <v>1766.027</v>
      </c>
      <c r="AY14" s="50">
        <v>2611.612</v>
      </c>
      <c r="AZ14" s="50">
        <v>777.741</v>
      </c>
      <c r="BA14" s="50">
        <v>1342.41</v>
      </c>
      <c r="BB14" s="264">
        <v>1885.369</v>
      </c>
      <c r="BE14" s="59"/>
    </row>
    <row r="15" spans="1:57" s="88" customFormat="1" ht="12.75">
      <c r="A15" s="228" t="s">
        <v>502</v>
      </c>
      <c r="B15" s="199" t="s">
        <v>503</v>
      </c>
      <c r="C15" s="50"/>
      <c r="D15" s="50">
        <v>10647.287366036619</v>
      </c>
      <c r="E15" s="50">
        <v>20897.816460919403</v>
      </c>
      <c r="F15" s="50">
        <v>37486.966494214605</v>
      </c>
      <c r="G15" s="50">
        <v>42148.50228513213</v>
      </c>
      <c r="H15" s="50">
        <v>13597.304511641938</v>
      </c>
      <c r="I15" s="50">
        <v>26204.86935191035</v>
      </c>
      <c r="J15" s="50">
        <v>37486.966494214605</v>
      </c>
      <c r="K15" s="50">
        <v>46974.8279747981</v>
      </c>
      <c r="L15" s="122">
        <v>16457.27827388575</v>
      </c>
      <c r="M15" s="122">
        <v>27876.535990119577</v>
      </c>
      <c r="N15" s="122">
        <v>39517.69625670884</v>
      </c>
      <c r="O15" s="122">
        <v>51562.62627987319</v>
      </c>
      <c r="P15" s="122">
        <v>16267.374687679638</v>
      </c>
      <c r="Q15" s="112">
        <v>28640.188445142598</v>
      </c>
      <c r="R15" s="112">
        <v>39133.89223738055</v>
      </c>
      <c r="S15" s="112">
        <v>51157.947308211114</v>
      </c>
      <c r="T15" s="112">
        <v>24328.453</v>
      </c>
      <c r="U15" s="112">
        <v>35370.325</v>
      </c>
      <c r="V15" s="112">
        <v>47061.102</v>
      </c>
      <c r="W15" s="112">
        <v>66607.216</v>
      </c>
      <c r="X15" s="112">
        <v>26611.301</v>
      </c>
      <c r="Y15" s="112">
        <v>40159.854</v>
      </c>
      <c r="Z15" s="112">
        <v>52176.818999999996</v>
      </c>
      <c r="AA15" s="112">
        <v>66088.29699999999</v>
      </c>
      <c r="AB15" s="112">
        <v>27089.687</v>
      </c>
      <c r="AC15" s="112">
        <v>40127.618</v>
      </c>
      <c r="AD15" s="112">
        <v>51334.895</v>
      </c>
      <c r="AE15" s="112">
        <v>54997.037</v>
      </c>
      <c r="AF15" s="112">
        <v>23089.175</v>
      </c>
      <c r="AG15" s="112">
        <v>34675.516</v>
      </c>
      <c r="AH15" s="112">
        <v>45335.976</v>
      </c>
      <c r="AI15" s="112">
        <v>57025.123</v>
      </c>
      <c r="AJ15" s="112">
        <v>20867.659</v>
      </c>
      <c r="AK15" s="112">
        <v>33103.856</v>
      </c>
      <c r="AL15" s="112">
        <v>44087.398</v>
      </c>
      <c r="AM15" s="112">
        <v>59366.761</v>
      </c>
      <c r="AN15" s="112">
        <v>17984.353</v>
      </c>
      <c r="AO15" s="112">
        <v>32235.202</v>
      </c>
      <c r="AP15" s="112">
        <v>45189.656</v>
      </c>
      <c r="AQ15" s="112">
        <v>67191.917</v>
      </c>
      <c r="AR15" s="112">
        <v>11475.861</v>
      </c>
      <c r="AS15" s="112">
        <v>24651.851</v>
      </c>
      <c r="AT15" s="112">
        <v>37914.523</v>
      </c>
      <c r="AU15" s="112">
        <v>56434.741</v>
      </c>
      <c r="AV15" s="112">
        <v>13222.347</v>
      </c>
      <c r="AW15" s="112">
        <v>29080.755</v>
      </c>
      <c r="AX15" s="112">
        <v>45375.648</v>
      </c>
      <c r="AY15" s="112">
        <v>68224.156</v>
      </c>
      <c r="AZ15" s="112">
        <v>15401.471</v>
      </c>
      <c r="BA15" s="112">
        <v>34418.878</v>
      </c>
      <c r="BB15" s="113">
        <v>51238.723</v>
      </c>
      <c r="BC15" s="333"/>
      <c r="BD15" s="13"/>
      <c r="BE15" s="59"/>
    </row>
    <row r="16" spans="1:57" ht="22.5">
      <c r="A16" s="227" t="s">
        <v>30</v>
      </c>
      <c r="B16" s="198" t="s">
        <v>630</v>
      </c>
      <c r="C16" s="79"/>
      <c r="D16" s="79">
        <v>3595.417868993347</v>
      </c>
      <c r="E16" s="79">
        <v>8427.345319605467</v>
      </c>
      <c r="F16" s="79">
        <v>11936.204119498467</v>
      </c>
      <c r="G16" s="79">
        <v>15924.996158246111</v>
      </c>
      <c r="H16" s="79">
        <v>3514.4606462114616</v>
      </c>
      <c r="I16" s="79">
        <v>7997.941104490014</v>
      </c>
      <c r="J16" s="79">
        <v>11936.204119498467</v>
      </c>
      <c r="K16" s="79">
        <v>73669.96915213915</v>
      </c>
      <c r="L16" s="15">
        <v>19276.478221524067</v>
      </c>
      <c r="M16" s="15">
        <v>40790.70693963039</v>
      </c>
      <c r="N16" s="15">
        <v>61053.238171666635</v>
      </c>
      <c r="O16" s="15">
        <v>79705.98772915351</v>
      </c>
      <c r="P16" s="16">
        <v>19564.365029225788</v>
      </c>
      <c r="Q16" s="51">
        <v>44746.027341904715</v>
      </c>
      <c r="R16" s="51">
        <v>68451.33066971731</v>
      </c>
      <c r="S16" s="51">
        <v>88958.94161103238</v>
      </c>
      <c r="T16" s="51">
        <v>20857.141</v>
      </c>
      <c r="U16" s="51">
        <v>42245.705</v>
      </c>
      <c r="V16" s="51">
        <v>63838.184</v>
      </c>
      <c r="W16" s="51">
        <v>84179.943</v>
      </c>
      <c r="X16" s="51">
        <v>20624.791</v>
      </c>
      <c r="Y16" s="51">
        <v>39474</v>
      </c>
      <c r="Z16" s="51">
        <v>58092.753</v>
      </c>
      <c r="AA16" s="51">
        <v>74173.656</v>
      </c>
      <c r="AB16" s="51">
        <v>19689.229</v>
      </c>
      <c r="AC16" s="51">
        <v>41066.007</v>
      </c>
      <c r="AD16" s="51">
        <v>66082.772</v>
      </c>
      <c r="AE16" s="51">
        <v>88309.297</v>
      </c>
      <c r="AF16" s="51">
        <v>27290.379</v>
      </c>
      <c r="AG16" s="51">
        <v>60599.285</v>
      </c>
      <c r="AH16" s="51">
        <v>89171.124</v>
      </c>
      <c r="AI16" s="51">
        <v>124599.354</v>
      </c>
      <c r="AJ16" s="51">
        <v>36787.221</v>
      </c>
      <c r="AK16" s="51">
        <v>74470.819</v>
      </c>
      <c r="AL16" s="51">
        <v>111721.848</v>
      </c>
      <c r="AM16" s="51">
        <v>142726.66</v>
      </c>
      <c r="AN16" s="51">
        <v>32744.002</v>
      </c>
      <c r="AO16" s="51">
        <v>63498.75</v>
      </c>
      <c r="AP16" s="51">
        <v>101938.475</v>
      </c>
      <c r="AQ16" s="51">
        <v>126295.242</v>
      </c>
      <c r="AR16" s="51">
        <v>25880.553</v>
      </c>
      <c r="AS16" s="51">
        <v>49972.737</v>
      </c>
      <c r="AT16" s="51">
        <v>82967.331</v>
      </c>
      <c r="AU16" s="51">
        <v>104325.931</v>
      </c>
      <c r="AV16" s="51">
        <v>23030.346</v>
      </c>
      <c r="AW16" s="51">
        <v>43844.868</v>
      </c>
      <c r="AX16" s="51">
        <v>70494.744</v>
      </c>
      <c r="AY16" s="51">
        <v>92094.05</v>
      </c>
      <c r="AZ16" s="51">
        <v>28519.585</v>
      </c>
      <c r="BA16" s="51">
        <v>58543.086</v>
      </c>
      <c r="BB16" s="135">
        <v>92877.699</v>
      </c>
      <c r="BE16" s="59"/>
    </row>
    <row r="17" spans="1:57" ht="22.5">
      <c r="A17" s="227" t="s">
        <v>31</v>
      </c>
      <c r="B17" s="198" t="s">
        <v>189</v>
      </c>
      <c r="C17" s="50"/>
      <c r="D17" s="50">
        <v>-3.409499661356509</v>
      </c>
      <c r="E17" s="50">
        <v>128.1196464448125</v>
      </c>
      <c r="F17" s="50">
        <v>376.6455512489969</v>
      </c>
      <c r="G17" s="50">
        <v>240.57347425455745</v>
      </c>
      <c r="H17" s="50">
        <v>98.83836745379935</v>
      </c>
      <c r="I17" s="50">
        <v>273.84164005896383</v>
      </c>
      <c r="J17" s="50">
        <v>376.6455512489969</v>
      </c>
      <c r="K17" s="50">
        <v>444.6943955925123</v>
      </c>
      <c r="L17" s="1">
        <v>115.58841440856911</v>
      </c>
      <c r="M17" s="1">
        <v>332.2135332183653</v>
      </c>
      <c r="N17" s="1">
        <v>433.4750513656724</v>
      </c>
      <c r="O17" s="1">
        <v>440.6207135986705</v>
      </c>
      <c r="P17" s="1">
        <v>154.0016846802238</v>
      </c>
      <c r="Q17" s="50">
        <v>260.4083072947792</v>
      </c>
      <c r="R17" s="50">
        <v>361.0978309742119</v>
      </c>
      <c r="S17" s="50">
        <v>366.91595380788954</v>
      </c>
      <c r="T17" s="50">
        <v>289.232</v>
      </c>
      <c r="U17" s="50">
        <v>375.562</v>
      </c>
      <c r="V17" s="50">
        <v>421.264</v>
      </c>
      <c r="W17" s="50">
        <v>422.679</v>
      </c>
      <c r="X17" s="50">
        <v>100.984</v>
      </c>
      <c r="Y17" s="50">
        <v>375.286</v>
      </c>
      <c r="Z17" s="50">
        <v>516.516</v>
      </c>
      <c r="AA17" s="50">
        <v>613.591</v>
      </c>
      <c r="AB17" s="50">
        <v>-9.986</v>
      </c>
      <c r="AC17" s="50">
        <v>128.167</v>
      </c>
      <c r="AD17" s="50">
        <v>299.759</v>
      </c>
      <c r="AE17" s="50">
        <v>351.194</v>
      </c>
      <c r="AF17" s="50">
        <v>-12.369</v>
      </c>
      <c r="AG17" s="50">
        <v>97.678</v>
      </c>
      <c r="AH17" s="50">
        <v>125.386</v>
      </c>
      <c r="AI17" s="50">
        <v>105.759</v>
      </c>
      <c r="AJ17" s="50">
        <v>9.688</v>
      </c>
      <c r="AK17" s="50">
        <v>133.817</v>
      </c>
      <c r="AL17" s="50">
        <v>164.84</v>
      </c>
      <c r="AM17" s="50">
        <v>148.086</v>
      </c>
      <c r="AN17" s="50">
        <v>13.27</v>
      </c>
      <c r="AO17" s="50">
        <v>132.429</v>
      </c>
      <c r="AP17" s="50">
        <v>161.156</v>
      </c>
      <c r="AQ17" s="50">
        <v>145.658</v>
      </c>
      <c r="AR17" s="50">
        <v>18.52</v>
      </c>
      <c r="AS17" s="50">
        <v>156.894</v>
      </c>
      <c r="AT17" s="50">
        <v>199.571</v>
      </c>
      <c r="AU17" s="50">
        <v>176.294</v>
      </c>
      <c r="AV17" s="50">
        <v>26.795</v>
      </c>
      <c r="AW17" s="50">
        <v>201.046</v>
      </c>
      <c r="AX17" s="50">
        <v>248.312</v>
      </c>
      <c r="AY17" s="50">
        <v>231.975</v>
      </c>
      <c r="AZ17" s="50">
        <v>34.19</v>
      </c>
      <c r="BA17" s="50">
        <v>161.753</v>
      </c>
      <c r="BB17" s="264">
        <v>208.05</v>
      </c>
      <c r="BE17" s="59"/>
    </row>
    <row r="18" spans="1:57" ht="22.5">
      <c r="A18" s="227" t="s">
        <v>32</v>
      </c>
      <c r="B18" s="198" t="s">
        <v>190</v>
      </c>
      <c r="C18" s="50"/>
      <c r="D18" s="50">
        <v>3.5315678339907004</v>
      </c>
      <c r="E18" s="50">
        <v>13.098957888685892</v>
      </c>
      <c r="F18" s="50">
        <v>108.15817781344442</v>
      </c>
      <c r="G18" s="50">
        <v>59.74781020028344</v>
      </c>
      <c r="H18" s="50">
        <v>10.71991622130779</v>
      </c>
      <c r="I18" s="50">
        <v>23.03914035776689</v>
      </c>
      <c r="J18" s="50">
        <v>108.15817781344442</v>
      </c>
      <c r="K18" s="50">
        <v>124.76024609990837</v>
      </c>
      <c r="L18" s="1">
        <v>98.82556160750366</v>
      </c>
      <c r="M18" s="1">
        <v>155.07879864087283</v>
      </c>
      <c r="N18" s="1">
        <v>171.82742272383197</v>
      </c>
      <c r="O18" s="1">
        <v>225.84675101450762</v>
      </c>
      <c r="P18" s="1">
        <v>13.434755635995243</v>
      </c>
      <c r="Q18" s="50">
        <v>38.796022788714914</v>
      </c>
      <c r="R18" s="50">
        <v>48.697787718908835</v>
      </c>
      <c r="S18" s="50">
        <v>88.21378364380396</v>
      </c>
      <c r="T18" s="50">
        <v>18.488</v>
      </c>
      <c r="U18" s="50">
        <v>53.676</v>
      </c>
      <c r="V18" s="50">
        <v>67.799</v>
      </c>
      <c r="W18" s="50">
        <v>95.454</v>
      </c>
      <c r="X18" s="50">
        <v>20.325</v>
      </c>
      <c r="Y18" s="50">
        <v>32.842</v>
      </c>
      <c r="Z18" s="50">
        <v>52.299</v>
      </c>
      <c r="AA18" s="50">
        <v>88.051</v>
      </c>
      <c r="AB18" s="50">
        <v>23.671</v>
      </c>
      <c r="AC18" s="50">
        <v>61.429</v>
      </c>
      <c r="AD18" s="50">
        <v>93.835</v>
      </c>
      <c r="AE18" s="50">
        <v>122.074</v>
      </c>
      <c r="AF18" s="50">
        <v>32.408</v>
      </c>
      <c r="AG18" s="50">
        <v>57.101</v>
      </c>
      <c r="AH18" s="50">
        <v>77.879</v>
      </c>
      <c r="AI18" s="50">
        <v>92.733</v>
      </c>
      <c r="AJ18" s="50">
        <v>34.197</v>
      </c>
      <c r="AK18" s="50">
        <v>63.708</v>
      </c>
      <c r="AL18" s="50">
        <v>74.222</v>
      </c>
      <c r="AM18" s="50">
        <v>87.619</v>
      </c>
      <c r="AN18" s="50">
        <v>25.13</v>
      </c>
      <c r="AO18" s="50">
        <v>64.666</v>
      </c>
      <c r="AP18" s="50">
        <v>85.306</v>
      </c>
      <c r="AQ18" s="50">
        <v>103.956</v>
      </c>
      <c r="AR18" s="50">
        <v>68.83</v>
      </c>
      <c r="AS18" s="50">
        <v>117.419</v>
      </c>
      <c r="AT18" s="50">
        <v>148.877</v>
      </c>
      <c r="AU18" s="50">
        <v>168.825</v>
      </c>
      <c r="AV18" s="50">
        <v>76.556</v>
      </c>
      <c r="AW18" s="50">
        <v>130.02</v>
      </c>
      <c r="AX18" s="50">
        <v>191.597</v>
      </c>
      <c r="AY18" s="50">
        <v>220.068</v>
      </c>
      <c r="AZ18" s="50">
        <v>55.489</v>
      </c>
      <c r="BA18" s="50">
        <v>160.36</v>
      </c>
      <c r="BB18" s="264">
        <v>247.142</v>
      </c>
      <c r="BE18" s="59"/>
    </row>
    <row r="19" spans="1:57" ht="12.75" customHeight="1">
      <c r="A19" s="227" t="s">
        <v>33</v>
      </c>
      <c r="B19" s="198" t="s">
        <v>191</v>
      </c>
      <c r="C19" s="50"/>
      <c r="D19" s="50">
        <v>2278.7050159077066</v>
      </c>
      <c r="E19" s="50">
        <v>4431.824520065338</v>
      </c>
      <c r="F19" s="50">
        <v>10597.30878025737</v>
      </c>
      <c r="G19" s="50">
        <v>8221.508414863889</v>
      </c>
      <c r="H19" s="50">
        <v>4730.126749420891</v>
      </c>
      <c r="I19" s="50">
        <v>7922.231518318052</v>
      </c>
      <c r="J19" s="50">
        <v>10597.30878025737</v>
      </c>
      <c r="K19" s="50">
        <v>12786.182207272583</v>
      </c>
      <c r="L19" s="1">
        <v>3659.3161108929376</v>
      </c>
      <c r="M19" s="1">
        <v>7739.54473793547</v>
      </c>
      <c r="N19" s="1">
        <v>12735.614765994502</v>
      </c>
      <c r="O19" s="1">
        <v>17615.746353179547</v>
      </c>
      <c r="P19" s="1">
        <v>5060.642796569171</v>
      </c>
      <c r="Q19" s="50">
        <v>6663.446707759204</v>
      </c>
      <c r="R19" s="50">
        <v>9653.389849801652</v>
      </c>
      <c r="S19" s="50">
        <v>12537.105651077683</v>
      </c>
      <c r="T19" s="50">
        <v>3538.595</v>
      </c>
      <c r="U19" s="50">
        <v>6975.865</v>
      </c>
      <c r="V19" s="50">
        <v>11447.457</v>
      </c>
      <c r="W19" s="50">
        <v>15211.07</v>
      </c>
      <c r="X19" s="50">
        <v>4801.974</v>
      </c>
      <c r="Y19" s="50">
        <v>8705.75</v>
      </c>
      <c r="Z19" s="50">
        <v>11910.463</v>
      </c>
      <c r="AA19" s="50">
        <v>15520.101</v>
      </c>
      <c r="AB19" s="50">
        <v>4832.927</v>
      </c>
      <c r="AC19" s="50">
        <v>8330.098</v>
      </c>
      <c r="AD19" s="50">
        <v>11350.605</v>
      </c>
      <c r="AE19" s="50">
        <v>13023.89</v>
      </c>
      <c r="AF19" s="50">
        <v>4094.773</v>
      </c>
      <c r="AG19" s="50">
        <v>7376.401</v>
      </c>
      <c r="AH19" s="50">
        <v>10241.969</v>
      </c>
      <c r="AI19" s="50">
        <v>11602.047</v>
      </c>
      <c r="AJ19" s="50">
        <v>4053.748</v>
      </c>
      <c r="AK19" s="50">
        <v>7399.817</v>
      </c>
      <c r="AL19" s="50">
        <v>10164.638</v>
      </c>
      <c r="AM19" s="50">
        <v>13022.448</v>
      </c>
      <c r="AN19" s="50">
        <v>4186.272</v>
      </c>
      <c r="AO19" s="50">
        <v>7590.136</v>
      </c>
      <c r="AP19" s="50">
        <v>10561.126</v>
      </c>
      <c r="AQ19" s="50">
        <v>13721.501</v>
      </c>
      <c r="AR19" s="50">
        <v>3813.372</v>
      </c>
      <c r="AS19" s="50">
        <v>6864.596</v>
      </c>
      <c r="AT19" s="50">
        <v>10051.698</v>
      </c>
      <c r="AU19" s="50">
        <v>13088.747</v>
      </c>
      <c r="AV19" s="50">
        <v>4791.25</v>
      </c>
      <c r="AW19" s="50">
        <v>9075.805</v>
      </c>
      <c r="AX19" s="50">
        <v>12839.893</v>
      </c>
      <c r="AY19" s="50">
        <v>16777.681</v>
      </c>
      <c r="AZ19" s="50">
        <v>5575.155</v>
      </c>
      <c r="BA19" s="50">
        <v>10230.549</v>
      </c>
      <c r="BB19" s="264">
        <v>14973.628</v>
      </c>
      <c r="BE19" s="59"/>
    </row>
    <row r="20" spans="1:57" ht="12.75">
      <c r="A20" s="227" t="s">
        <v>34</v>
      </c>
      <c r="B20" s="198" t="s">
        <v>192</v>
      </c>
      <c r="C20" s="50"/>
      <c r="D20" s="50">
        <v>88.71211603804191</v>
      </c>
      <c r="E20" s="50">
        <v>186.8956351984337</v>
      </c>
      <c r="F20" s="50">
        <v>402.84346702636867</v>
      </c>
      <c r="G20" s="50">
        <v>551.9689700115537</v>
      </c>
      <c r="H20" s="50">
        <v>176.96683570383777</v>
      </c>
      <c r="I20" s="50">
        <v>285.5390692141764</v>
      </c>
      <c r="J20" s="50">
        <v>402.84346702636867</v>
      </c>
      <c r="K20" s="50">
        <v>724.5690121285594</v>
      </c>
      <c r="L20" s="1">
        <v>41.55354835772136</v>
      </c>
      <c r="M20" s="1">
        <v>110.03636860347979</v>
      </c>
      <c r="N20" s="1">
        <v>222.41762995088249</v>
      </c>
      <c r="O20" s="1">
        <v>310.56738436320796</v>
      </c>
      <c r="P20" s="1">
        <v>83.10425097182144</v>
      </c>
      <c r="Q20" s="50">
        <v>210.2036983284102</v>
      </c>
      <c r="R20" s="50">
        <v>330.67114017563927</v>
      </c>
      <c r="S20" s="50">
        <v>430.3959567674629</v>
      </c>
      <c r="T20" s="50">
        <v>99.859</v>
      </c>
      <c r="U20" s="50">
        <v>192.982</v>
      </c>
      <c r="V20" s="50">
        <v>329.096</v>
      </c>
      <c r="W20" s="50">
        <v>425.595</v>
      </c>
      <c r="X20" s="50">
        <v>125.712</v>
      </c>
      <c r="Y20" s="50">
        <v>275.32</v>
      </c>
      <c r="Z20" s="50">
        <v>354.621</v>
      </c>
      <c r="AA20" s="50">
        <v>409.088</v>
      </c>
      <c r="AB20" s="50">
        <v>88.666</v>
      </c>
      <c r="AC20" s="50">
        <v>224.042</v>
      </c>
      <c r="AD20" s="50">
        <v>310.651</v>
      </c>
      <c r="AE20" s="50">
        <v>380.334</v>
      </c>
      <c r="AF20" s="50">
        <v>91.277</v>
      </c>
      <c r="AG20" s="50">
        <v>206.957</v>
      </c>
      <c r="AH20" s="50">
        <v>250.65</v>
      </c>
      <c r="AI20" s="50">
        <v>267.999</v>
      </c>
      <c r="AJ20" s="50">
        <v>97.345</v>
      </c>
      <c r="AK20" s="50">
        <v>189.782</v>
      </c>
      <c r="AL20" s="50">
        <v>218.653</v>
      </c>
      <c r="AM20" s="50">
        <v>261.564</v>
      </c>
      <c r="AN20" s="50">
        <v>176.661</v>
      </c>
      <c r="AO20" s="50">
        <v>272.078</v>
      </c>
      <c r="AP20" s="50">
        <v>295.123</v>
      </c>
      <c r="AQ20" s="50">
        <v>327.694</v>
      </c>
      <c r="AR20" s="50">
        <v>220.377</v>
      </c>
      <c r="AS20" s="50">
        <v>337.961</v>
      </c>
      <c r="AT20" s="50">
        <v>350.193</v>
      </c>
      <c r="AU20" s="50">
        <v>379.03</v>
      </c>
      <c r="AV20" s="50">
        <v>219.757</v>
      </c>
      <c r="AW20" s="50">
        <v>387.089</v>
      </c>
      <c r="AX20" s="50">
        <v>401.415</v>
      </c>
      <c r="AY20" s="50">
        <v>435.251</v>
      </c>
      <c r="AZ20" s="50">
        <v>44.241</v>
      </c>
      <c r="BA20" s="50">
        <v>232.398</v>
      </c>
      <c r="BB20" s="264">
        <v>403.784</v>
      </c>
      <c r="BE20" s="59"/>
    </row>
    <row r="21" spans="1:57" ht="12.75">
      <c r="A21" s="227" t="s">
        <v>35</v>
      </c>
      <c r="B21" s="198" t="s">
        <v>193</v>
      </c>
      <c r="C21" s="50"/>
      <c r="D21" s="50">
        <v>554.2422780746837</v>
      </c>
      <c r="E21" s="50">
        <v>1347.9817986237983</v>
      </c>
      <c r="F21" s="50">
        <v>6035.011183772433</v>
      </c>
      <c r="G21" s="50">
        <v>2935.9793057523866</v>
      </c>
      <c r="H21" s="50">
        <v>2304.5585967069055</v>
      </c>
      <c r="I21" s="50">
        <v>4253.238456241001</v>
      </c>
      <c r="J21" s="50">
        <v>6035.011183772433</v>
      </c>
      <c r="K21" s="50">
        <v>8271.872385473049</v>
      </c>
      <c r="L21" s="1">
        <v>2299.7037580890265</v>
      </c>
      <c r="M21" s="1">
        <v>4655.707707981173</v>
      </c>
      <c r="N21" s="1">
        <v>6812.169538021981</v>
      </c>
      <c r="O21" s="1">
        <v>9259.510475182271</v>
      </c>
      <c r="P21" s="1">
        <v>2258.421978247136</v>
      </c>
      <c r="Q21" s="50">
        <v>4008.023574140159</v>
      </c>
      <c r="R21" s="50">
        <v>5721.582404198041</v>
      </c>
      <c r="S21" s="50">
        <v>7710.715932180238</v>
      </c>
      <c r="T21" s="50">
        <v>1931.434</v>
      </c>
      <c r="U21" s="50">
        <v>3947.247</v>
      </c>
      <c r="V21" s="50">
        <v>5927.361</v>
      </c>
      <c r="W21" s="50">
        <v>8226.549</v>
      </c>
      <c r="X21" s="50">
        <v>2222.668</v>
      </c>
      <c r="Y21" s="50">
        <v>4695.593</v>
      </c>
      <c r="Z21" s="50">
        <v>7127.701</v>
      </c>
      <c r="AA21" s="50">
        <v>9906.962</v>
      </c>
      <c r="AB21" s="50">
        <v>2388.699</v>
      </c>
      <c r="AC21" s="50">
        <v>4976.536</v>
      </c>
      <c r="AD21" s="50">
        <v>6991.384</v>
      </c>
      <c r="AE21" s="50">
        <v>8093.67</v>
      </c>
      <c r="AF21" s="50">
        <v>2420.832</v>
      </c>
      <c r="AG21" s="50">
        <v>4929.494</v>
      </c>
      <c r="AH21" s="50">
        <v>7315.534</v>
      </c>
      <c r="AI21" s="50">
        <v>8553.768</v>
      </c>
      <c r="AJ21" s="50">
        <v>2739.659</v>
      </c>
      <c r="AK21" s="50">
        <v>5343.095</v>
      </c>
      <c r="AL21" s="50">
        <v>8229.855</v>
      </c>
      <c r="AM21" s="50">
        <v>11126.63</v>
      </c>
      <c r="AN21" s="50">
        <v>2794.509</v>
      </c>
      <c r="AO21" s="50">
        <v>5362.271</v>
      </c>
      <c r="AP21" s="50">
        <v>8405.255</v>
      </c>
      <c r="AQ21" s="50">
        <v>13642.957</v>
      </c>
      <c r="AR21" s="50">
        <v>3698.143</v>
      </c>
      <c r="AS21" s="50">
        <v>6667.261</v>
      </c>
      <c r="AT21" s="50">
        <v>10086.6</v>
      </c>
      <c r="AU21" s="50">
        <v>13481.675</v>
      </c>
      <c r="AV21" s="50">
        <v>3349.348</v>
      </c>
      <c r="AW21" s="50">
        <v>6223.67</v>
      </c>
      <c r="AX21" s="50">
        <v>9147.594</v>
      </c>
      <c r="AY21" s="50">
        <v>12021.27</v>
      </c>
      <c r="AZ21" s="50">
        <v>3264.616</v>
      </c>
      <c r="BA21" s="50">
        <v>6599.383</v>
      </c>
      <c r="BB21" s="264">
        <v>9657.583</v>
      </c>
      <c r="BE21" s="59"/>
    </row>
    <row r="22" spans="1:57" ht="12.75">
      <c r="A22" s="227" t="s">
        <v>36</v>
      </c>
      <c r="B22" s="198" t="s">
        <v>194</v>
      </c>
      <c r="C22" s="50"/>
      <c r="D22" s="50">
        <v>575.6186077483907</v>
      </c>
      <c r="E22" s="50">
        <v>941.6551414050006</v>
      </c>
      <c r="F22" s="50">
        <v>1693.7723746592224</v>
      </c>
      <c r="G22" s="50">
        <v>2548.3506069971145</v>
      </c>
      <c r="H22" s="50">
        <v>577.8737741959352</v>
      </c>
      <c r="I22" s="50">
        <v>1110.5400652244439</v>
      </c>
      <c r="J22" s="50">
        <v>1693.7723746592224</v>
      </c>
      <c r="K22" s="50">
        <v>2245.375666615443</v>
      </c>
      <c r="L22" s="1">
        <v>276.8396309639672</v>
      </c>
      <c r="M22" s="1">
        <v>688.4807143954787</v>
      </c>
      <c r="N22" s="1">
        <v>882.6785277260801</v>
      </c>
      <c r="O22" s="1">
        <v>935.3262075913057</v>
      </c>
      <c r="P22" s="1">
        <v>78.34189902163334</v>
      </c>
      <c r="Q22" s="50">
        <v>281.4369297841219</v>
      </c>
      <c r="R22" s="50">
        <v>421.8999891861742</v>
      </c>
      <c r="S22" s="50">
        <v>384.65631954285976</v>
      </c>
      <c r="T22" s="50">
        <v>149.226</v>
      </c>
      <c r="U22" s="50">
        <v>334.458</v>
      </c>
      <c r="V22" s="50">
        <v>460.286</v>
      </c>
      <c r="W22" s="50">
        <v>517.87</v>
      </c>
      <c r="X22" s="50">
        <v>243.347</v>
      </c>
      <c r="Y22" s="50">
        <v>334.726</v>
      </c>
      <c r="Z22" s="50">
        <v>466.768</v>
      </c>
      <c r="AA22" s="50">
        <v>589.749</v>
      </c>
      <c r="AB22" s="50">
        <v>387.794</v>
      </c>
      <c r="AC22" s="50">
        <v>595.956</v>
      </c>
      <c r="AD22" s="50">
        <v>741.936</v>
      </c>
      <c r="AE22" s="50">
        <v>843.48</v>
      </c>
      <c r="AF22" s="50">
        <v>497.435</v>
      </c>
      <c r="AG22" s="50">
        <v>786.706</v>
      </c>
      <c r="AH22" s="50">
        <v>949.896</v>
      </c>
      <c r="AI22" s="50">
        <v>1028.024</v>
      </c>
      <c r="AJ22" s="50">
        <v>494.406</v>
      </c>
      <c r="AK22" s="50">
        <v>831.052</v>
      </c>
      <c r="AL22" s="50">
        <v>1041.566</v>
      </c>
      <c r="AM22" s="50">
        <v>1142.094</v>
      </c>
      <c r="AN22" s="50">
        <v>414.309</v>
      </c>
      <c r="AO22" s="50">
        <v>609.071</v>
      </c>
      <c r="AP22" s="50">
        <v>759.682</v>
      </c>
      <c r="AQ22" s="50">
        <v>886.258</v>
      </c>
      <c r="AR22" s="50">
        <v>187.528</v>
      </c>
      <c r="AS22" s="50">
        <v>472.683</v>
      </c>
      <c r="AT22" s="50">
        <v>628.53</v>
      </c>
      <c r="AU22" s="50">
        <v>857.186</v>
      </c>
      <c r="AV22" s="50">
        <v>247.792</v>
      </c>
      <c r="AW22" s="50">
        <v>415.133</v>
      </c>
      <c r="AX22" s="50">
        <v>586.967</v>
      </c>
      <c r="AY22" s="50">
        <v>830.33</v>
      </c>
      <c r="AZ22" s="50">
        <v>306.642</v>
      </c>
      <c r="BA22" s="50">
        <v>554.908</v>
      </c>
      <c r="BB22" s="264">
        <v>753.679</v>
      </c>
      <c r="BE22" s="59"/>
    </row>
    <row r="23" spans="1:57" ht="12.75">
      <c r="A23" s="227" t="s">
        <v>101</v>
      </c>
      <c r="B23" s="198" t="s">
        <v>195</v>
      </c>
      <c r="C23" s="52"/>
      <c r="D23" s="52">
        <v>0</v>
      </c>
      <c r="E23" s="52">
        <v>0.17074461727594037</v>
      </c>
      <c r="F23" s="52">
        <v>0.05691487242531346</v>
      </c>
      <c r="G23" s="52">
        <v>0.17074461727594037</v>
      </c>
      <c r="H23" s="52">
        <v>0</v>
      </c>
      <c r="I23" s="52">
        <v>0.05691487242531346</v>
      </c>
      <c r="J23" s="52">
        <v>0.05691487242531346</v>
      </c>
      <c r="K23" s="52">
        <v>0.15367015554834634</v>
      </c>
      <c r="L23" s="4">
        <v>0</v>
      </c>
      <c r="M23" s="4">
        <v>0.05691487242531346</v>
      </c>
      <c r="N23" s="4">
        <v>0.06402923147847764</v>
      </c>
      <c r="O23" s="4">
        <v>60.39948548955327</v>
      </c>
      <c r="P23" s="4">
        <v>8.069106038098816</v>
      </c>
      <c r="Q23" s="52">
        <v>12.488545881924406</v>
      </c>
      <c r="R23" s="52">
        <v>16.020113715915105</v>
      </c>
      <c r="S23" s="52">
        <v>19.3780911890086</v>
      </c>
      <c r="T23" s="52">
        <v>2.848</v>
      </c>
      <c r="U23" s="52">
        <v>8.459</v>
      </c>
      <c r="V23" s="52">
        <v>15.627</v>
      </c>
      <c r="W23" s="52">
        <v>22.35</v>
      </c>
      <c r="X23" s="52">
        <v>6.432</v>
      </c>
      <c r="Y23" s="52">
        <v>13.771</v>
      </c>
      <c r="Z23" s="52">
        <v>21.015</v>
      </c>
      <c r="AA23" s="52">
        <v>26.364</v>
      </c>
      <c r="AB23" s="52">
        <v>5.076</v>
      </c>
      <c r="AC23" s="52">
        <v>19.784</v>
      </c>
      <c r="AD23" s="52">
        <v>26.922</v>
      </c>
      <c r="AE23" s="52">
        <v>31.203</v>
      </c>
      <c r="AF23" s="52">
        <v>3.225</v>
      </c>
      <c r="AG23" s="52">
        <v>15.058</v>
      </c>
      <c r="AH23" s="52">
        <v>21.201</v>
      </c>
      <c r="AI23" s="52">
        <v>26.782</v>
      </c>
      <c r="AJ23" s="52">
        <v>4.226</v>
      </c>
      <c r="AK23" s="52">
        <v>15.297</v>
      </c>
      <c r="AL23" s="52">
        <v>22.391</v>
      </c>
      <c r="AM23" s="52">
        <v>28.885</v>
      </c>
      <c r="AN23" s="52">
        <v>3.566</v>
      </c>
      <c r="AO23" s="52">
        <v>7.52</v>
      </c>
      <c r="AP23" s="52">
        <v>12.225</v>
      </c>
      <c r="AQ23" s="52">
        <v>16.71</v>
      </c>
      <c r="AR23" s="52">
        <v>3.556</v>
      </c>
      <c r="AS23" s="52">
        <v>7.089</v>
      </c>
      <c r="AT23" s="52">
        <v>11.703</v>
      </c>
      <c r="AU23" s="52">
        <v>16.651</v>
      </c>
      <c r="AV23" s="52">
        <v>4.005</v>
      </c>
      <c r="AW23" s="52">
        <v>7.591</v>
      </c>
      <c r="AX23" s="52">
        <v>11.808</v>
      </c>
      <c r="AY23" s="52">
        <v>16.654</v>
      </c>
      <c r="AZ23" s="52">
        <v>4.321</v>
      </c>
      <c r="BA23" s="52">
        <v>8.727</v>
      </c>
      <c r="BB23" s="264">
        <v>12.998</v>
      </c>
      <c r="BE23" s="59"/>
    </row>
    <row r="24" spans="1:57" ht="12.75">
      <c r="A24" s="227" t="s">
        <v>37</v>
      </c>
      <c r="B24" s="198" t="s">
        <v>196</v>
      </c>
      <c r="C24" s="50"/>
      <c r="D24" s="50">
        <v>1378.5549456178396</v>
      </c>
      <c r="E24" s="50">
        <v>2899.8924308911164</v>
      </c>
      <c r="F24" s="50">
        <v>7047.868253453311</v>
      </c>
      <c r="G24" s="50">
        <v>5955.1382746825575</v>
      </c>
      <c r="H24" s="50">
        <v>2314.648180716103</v>
      </c>
      <c r="I24" s="50">
        <v>4608.871036590572</v>
      </c>
      <c r="J24" s="50">
        <v>7047.868253453311</v>
      </c>
      <c r="K24" s="50">
        <v>8052.865379252253</v>
      </c>
      <c r="L24" s="1">
        <v>1810.7324374932414</v>
      </c>
      <c r="M24" s="1">
        <v>3990.8025566160695</v>
      </c>
      <c r="N24" s="1">
        <v>6537.060119179743</v>
      </c>
      <c r="O24" s="1">
        <v>8499.413776814019</v>
      </c>
      <c r="P24" s="1">
        <v>1888.2448022492758</v>
      </c>
      <c r="Q24" s="50">
        <v>4150.026180841316</v>
      </c>
      <c r="R24" s="50">
        <v>6881.121905965248</v>
      </c>
      <c r="S24" s="50">
        <v>8822.337379980763</v>
      </c>
      <c r="T24" s="50">
        <v>1964.395</v>
      </c>
      <c r="U24" s="50">
        <v>4315.014</v>
      </c>
      <c r="V24" s="50">
        <v>6987.277</v>
      </c>
      <c r="W24" s="50">
        <v>9011.056</v>
      </c>
      <c r="X24" s="50">
        <v>1971.844</v>
      </c>
      <c r="Y24" s="50">
        <v>4398.735</v>
      </c>
      <c r="Z24" s="50">
        <v>7310.37</v>
      </c>
      <c r="AA24" s="50">
        <v>9534.726</v>
      </c>
      <c r="AB24" s="50">
        <v>2292.591</v>
      </c>
      <c r="AC24" s="50">
        <v>4805.252</v>
      </c>
      <c r="AD24" s="50">
        <v>7909.528</v>
      </c>
      <c r="AE24" s="50">
        <v>9458.85</v>
      </c>
      <c r="AF24" s="50">
        <v>2664.717</v>
      </c>
      <c r="AG24" s="50">
        <v>5605.99</v>
      </c>
      <c r="AH24" s="50">
        <v>8981.29</v>
      </c>
      <c r="AI24" s="50">
        <v>10551.531</v>
      </c>
      <c r="AJ24" s="50">
        <v>2803.834</v>
      </c>
      <c r="AK24" s="50">
        <v>5958.818</v>
      </c>
      <c r="AL24" s="50">
        <v>9677.254</v>
      </c>
      <c r="AM24" s="50">
        <v>12540.369</v>
      </c>
      <c r="AN24" s="50">
        <v>2794.387</v>
      </c>
      <c r="AO24" s="50">
        <v>6198.602</v>
      </c>
      <c r="AP24" s="50">
        <v>10000.83</v>
      </c>
      <c r="AQ24" s="50">
        <v>13062.681</v>
      </c>
      <c r="AR24" s="50">
        <v>2702.358</v>
      </c>
      <c r="AS24" s="50">
        <v>3826.852</v>
      </c>
      <c r="AT24" s="50">
        <v>5444.627</v>
      </c>
      <c r="AU24" s="50">
        <v>6721.382</v>
      </c>
      <c r="AV24" s="50">
        <v>1460.9</v>
      </c>
      <c r="AW24" s="50">
        <v>3722.643</v>
      </c>
      <c r="AX24" s="50">
        <v>7191.398</v>
      </c>
      <c r="AY24" s="50">
        <v>10491.476</v>
      </c>
      <c r="AZ24" s="50">
        <v>3304.956</v>
      </c>
      <c r="BA24" s="50">
        <v>7512.098</v>
      </c>
      <c r="BB24" s="264">
        <v>12302.344</v>
      </c>
      <c r="BE24" s="59"/>
    </row>
    <row r="25" spans="1:57" ht="25.5" customHeight="1" thickBot="1">
      <c r="A25" s="227" t="s">
        <v>38</v>
      </c>
      <c r="B25" s="198" t="s">
        <v>631</v>
      </c>
      <c r="C25" s="79"/>
      <c r="D25" s="79">
        <v>13146.210308990841</v>
      </c>
      <c r="E25" s="79">
        <v>26751.71171478819</v>
      </c>
      <c r="F25" s="79">
        <v>74797.40439724305</v>
      </c>
      <c r="G25" s="79">
        <v>56662.50049800513</v>
      </c>
      <c r="H25" s="79">
        <v>29429.758510196298</v>
      </c>
      <c r="I25" s="79">
        <v>52482.48160226749</v>
      </c>
      <c r="J25" s="79">
        <v>74797.40439724305</v>
      </c>
      <c r="K25" s="79">
        <v>37799.994023938394</v>
      </c>
      <c r="L25" s="15">
        <v>9580.296924889442</v>
      </c>
      <c r="M25" s="15">
        <v>19434.68876102014</v>
      </c>
      <c r="N25" s="15">
        <v>29592.54073681994</v>
      </c>
      <c r="O25" s="15">
        <v>41093.03305046642</v>
      </c>
      <c r="P25" s="16">
        <v>9410.545472137324</v>
      </c>
      <c r="Q25" s="51">
        <v>16741.18815487675</v>
      </c>
      <c r="R25" s="51">
        <v>25978.0536251928</v>
      </c>
      <c r="S25" s="51">
        <v>35529.11195724555</v>
      </c>
      <c r="T25" s="51">
        <v>8219.525</v>
      </c>
      <c r="U25" s="51">
        <v>16554.376</v>
      </c>
      <c r="V25" s="51">
        <v>25137.377</v>
      </c>
      <c r="W25" s="51">
        <v>34472.284</v>
      </c>
      <c r="X25" s="51">
        <v>8816.76</v>
      </c>
      <c r="Y25" s="51">
        <v>17596.002</v>
      </c>
      <c r="Z25" s="51">
        <v>26895.545</v>
      </c>
      <c r="AA25" s="51">
        <v>36689.164</v>
      </c>
      <c r="AB25" s="51">
        <v>8787.983</v>
      </c>
      <c r="AC25" s="51">
        <v>18490.532</v>
      </c>
      <c r="AD25" s="51">
        <v>28327.258</v>
      </c>
      <c r="AE25" s="51">
        <v>31502.934</v>
      </c>
      <c r="AF25" s="51">
        <v>7764.665</v>
      </c>
      <c r="AG25" s="51">
        <v>18671.444</v>
      </c>
      <c r="AH25" s="51">
        <v>31211.977</v>
      </c>
      <c r="AI25" s="51">
        <v>33310.131</v>
      </c>
      <c r="AJ25" s="51">
        <v>10951.936</v>
      </c>
      <c r="AK25" s="51">
        <v>24359.299</v>
      </c>
      <c r="AL25" s="51">
        <v>37158.565</v>
      </c>
      <c r="AM25" s="51">
        <v>49992.631</v>
      </c>
      <c r="AN25" s="51">
        <v>11571.825</v>
      </c>
      <c r="AO25" s="51">
        <v>23843.018</v>
      </c>
      <c r="AP25" s="51">
        <v>35879.134</v>
      </c>
      <c r="AQ25" s="51">
        <v>47664.853</v>
      </c>
      <c r="AR25" s="51">
        <v>10330.866</v>
      </c>
      <c r="AS25" s="51">
        <v>19998.079</v>
      </c>
      <c r="AT25" s="51">
        <v>29666.692</v>
      </c>
      <c r="AU25" s="51">
        <v>38844.068</v>
      </c>
      <c r="AV25" s="51">
        <v>8441.506</v>
      </c>
      <c r="AW25" s="51">
        <v>16963.146</v>
      </c>
      <c r="AX25" s="51">
        <v>25420.829</v>
      </c>
      <c r="AY25" s="51">
        <v>34250.364</v>
      </c>
      <c r="AZ25" s="51">
        <v>9447.985</v>
      </c>
      <c r="BA25" s="51">
        <v>22148.195</v>
      </c>
      <c r="BB25" s="135">
        <v>34059.553</v>
      </c>
      <c r="BE25" s="59"/>
    </row>
    <row r="26" spans="1:57" ht="13.5" hidden="1" thickBot="1">
      <c r="A26" s="229" t="s">
        <v>102</v>
      </c>
      <c r="B26" s="200" t="s">
        <v>261</v>
      </c>
      <c r="C26" s="53"/>
      <c r="D26" s="53">
        <v>610.785112207671</v>
      </c>
      <c r="E26" s="53">
        <v>1452.6411346548966</v>
      </c>
      <c r="F26" s="53">
        <v>3244.950227944064</v>
      </c>
      <c r="G26" s="53">
        <v>1946.4886369457204</v>
      </c>
      <c r="H26" s="53">
        <v>124.42587122440966</v>
      </c>
      <c r="I26" s="53">
        <v>2100.0165053130036</v>
      </c>
      <c r="J26" s="53">
        <v>3244.950227944064</v>
      </c>
      <c r="K26" s="53">
        <v>5815.380959698578</v>
      </c>
      <c r="L26" s="2">
        <v>1811.7910541203523</v>
      </c>
      <c r="M26" s="2">
        <v>2574.0320203072265</v>
      </c>
      <c r="N26" s="2">
        <v>3762.909715937872</v>
      </c>
      <c r="O26" s="2">
        <v>6306.463822061342</v>
      </c>
      <c r="P26" s="2">
        <v>37.144068616570195</v>
      </c>
      <c r="Q26" s="53">
        <v>70.92873688823626</v>
      </c>
      <c r="R26" s="53">
        <v>113.11119458625734</v>
      </c>
      <c r="S26" s="53">
        <v>144.66906847428302</v>
      </c>
      <c r="T26" s="53">
        <v>30.722</v>
      </c>
      <c r="U26" s="53">
        <v>66.478</v>
      </c>
      <c r="V26" s="53">
        <v>111.573</v>
      </c>
      <c r="W26" s="53">
        <v>163.272</v>
      </c>
      <c r="X26" s="53">
        <v>33.174</v>
      </c>
      <c r="Y26" s="53">
        <v>79.958</v>
      </c>
      <c r="Z26" s="53">
        <v>90.38800000000629</v>
      </c>
      <c r="AA26" s="53">
        <v>107.848</v>
      </c>
      <c r="AB26" s="53">
        <v>0</v>
      </c>
      <c r="AC26" s="53">
        <v>0</v>
      </c>
      <c r="AD26" s="53">
        <v>0</v>
      </c>
      <c r="AE26" s="53">
        <v>0</v>
      </c>
      <c r="AF26" s="53">
        <v>0</v>
      </c>
      <c r="AG26" s="53">
        <v>0</v>
      </c>
      <c r="AH26" s="53">
        <v>0</v>
      </c>
      <c r="AI26" s="53">
        <v>0</v>
      </c>
      <c r="AJ26" s="53">
        <v>0</v>
      </c>
      <c r="AK26" s="53"/>
      <c r="AL26" s="53"/>
      <c r="AM26" s="53"/>
      <c r="AN26" s="53"/>
      <c r="AO26" s="53"/>
      <c r="AP26" s="53"/>
      <c r="AQ26" s="53"/>
      <c r="AR26" s="53"/>
      <c r="AS26" s="53"/>
      <c r="AT26" s="53"/>
      <c r="AU26" s="53"/>
      <c r="AV26" s="53"/>
      <c r="AW26" s="53"/>
      <c r="AX26" s="53"/>
      <c r="AY26" s="53"/>
      <c r="AZ26" s="53"/>
      <c r="BA26" s="53"/>
      <c r="BB26" s="357"/>
      <c r="BE26" s="59"/>
    </row>
    <row r="27" spans="1:57" ht="12.75">
      <c r="A27" s="230" t="s">
        <v>19</v>
      </c>
      <c r="B27" s="246" t="s">
        <v>197</v>
      </c>
      <c r="C27" s="12"/>
      <c r="D27" s="247">
        <v>37071.492208353964</v>
      </c>
      <c r="E27" s="247">
        <v>74566.22187693865</v>
      </c>
      <c r="F27" s="247">
        <v>126460.82833905329</v>
      </c>
      <c r="G27" s="247">
        <v>137381.88171951217</v>
      </c>
      <c r="H27" s="247">
        <v>43049.410646496035</v>
      </c>
      <c r="I27" s="247">
        <v>85680.91245923472</v>
      </c>
      <c r="J27" s="247">
        <v>126460.82833905329</v>
      </c>
      <c r="K27" s="247">
        <v>162873.113983415</v>
      </c>
      <c r="L27" s="248">
        <v>40166.14731845578</v>
      </c>
      <c r="M27" s="248">
        <v>82260.37131262769</v>
      </c>
      <c r="N27" s="248">
        <v>123463.07078502685</v>
      </c>
      <c r="O27" s="248">
        <v>168824.22553087346</v>
      </c>
      <c r="P27" s="249">
        <v>43452.437663985984</v>
      </c>
      <c r="Q27" s="248">
        <v>80820.64700826973</v>
      </c>
      <c r="R27" s="248">
        <v>123075.38090278374</v>
      </c>
      <c r="S27" s="248">
        <v>165100.20147864838</v>
      </c>
      <c r="T27" s="248">
        <v>43719.263</v>
      </c>
      <c r="U27" s="248">
        <v>88464.12299999999</v>
      </c>
      <c r="V27" s="248">
        <v>133800.387</v>
      </c>
      <c r="W27" s="248">
        <v>183588.771</v>
      </c>
      <c r="X27" s="248">
        <v>48854.51700000001</v>
      </c>
      <c r="Y27" s="248">
        <v>96453.406</v>
      </c>
      <c r="Z27" s="248">
        <v>146834.129</v>
      </c>
      <c r="AA27" s="248">
        <v>197997.359</v>
      </c>
      <c r="AB27" s="248">
        <v>53295.834</v>
      </c>
      <c r="AC27" s="248">
        <v>107930.79600000002</v>
      </c>
      <c r="AD27" s="248">
        <v>163227.55700000003</v>
      </c>
      <c r="AE27" s="248">
        <v>180653.411</v>
      </c>
      <c r="AF27" s="248">
        <v>50357.52200000001</v>
      </c>
      <c r="AG27" s="248">
        <v>96130.38999999998</v>
      </c>
      <c r="AH27" s="248">
        <v>143156.118</v>
      </c>
      <c r="AI27" s="248">
        <v>193008.46200000003</v>
      </c>
      <c r="AJ27" s="248">
        <v>57308.94300000001</v>
      </c>
      <c r="AK27" s="248">
        <v>114728.944</v>
      </c>
      <c r="AL27" s="248">
        <v>170861.71</v>
      </c>
      <c r="AM27" s="248">
        <v>229300.057</v>
      </c>
      <c r="AN27" s="248">
        <v>69237.879</v>
      </c>
      <c r="AO27" s="248">
        <v>166972.37</v>
      </c>
      <c r="AP27" s="248">
        <v>237192.399</v>
      </c>
      <c r="AQ27" s="248">
        <v>302532.02</v>
      </c>
      <c r="AR27" s="248">
        <v>64985.058</v>
      </c>
      <c r="AS27" s="248">
        <v>114674.549</v>
      </c>
      <c r="AT27" s="248">
        <v>177532.637</v>
      </c>
      <c r="AU27" s="248">
        <v>244703.787</v>
      </c>
      <c r="AV27" s="248">
        <v>57126.838</v>
      </c>
      <c r="AW27" s="248">
        <v>116587.99</v>
      </c>
      <c r="AX27" s="248">
        <v>181876.242</v>
      </c>
      <c r="AY27" s="248">
        <v>246752.967</v>
      </c>
      <c r="AZ27" s="248">
        <v>67793.01</v>
      </c>
      <c r="BA27" s="248">
        <v>139443.617</v>
      </c>
      <c r="BB27" s="263">
        <v>212512.799</v>
      </c>
      <c r="BE27" s="59"/>
    </row>
    <row r="28" spans="1:57" ht="12.75">
      <c r="A28" s="225" t="s">
        <v>23</v>
      </c>
      <c r="B28" s="143" t="s">
        <v>262</v>
      </c>
      <c r="C28" s="1"/>
      <c r="D28" s="1">
        <v>509.2571186276686</v>
      </c>
      <c r="E28" s="1">
        <v>1292.020250311609</v>
      </c>
      <c r="F28" s="1">
        <v>1778.4930080079225</v>
      </c>
      <c r="G28" s="1">
        <v>2230.6176401955595</v>
      </c>
      <c r="H28" s="1">
        <v>613.3758487430351</v>
      </c>
      <c r="I28" s="1">
        <v>1193.5361779386571</v>
      </c>
      <c r="J28" s="1">
        <v>1778.4930080079225</v>
      </c>
      <c r="K28" s="1">
        <v>2277.868367283055</v>
      </c>
      <c r="L28" s="4">
        <v>520.7725055634288</v>
      </c>
      <c r="M28" s="4">
        <v>1075.968548841498</v>
      </c>
      <c r="N28" s="4">
        <v>1665.2295661379273</v>
      </c>
      <c r="O28" s="4">
        <v>2249.267221017524</v>
      </c>
      <c r="P28" s="4">
        <v>463.49195508278274</v>
      </c>
      <c r="Q28" s="52">
        <v>974.1264989954525</v>
      </c>
      <c r="R28" s="52">
        <v>1437.0279622768226</v>
      </c>
      <c r="S28" s="52">
        <v>1998.7478728066433</v>
      </c>
      <c r="T28" s="52">
        <v>466.906</v>
      </c>
      <c r="U28" s="52">
        <v>1059.661</v>
      </c>
      <c r="V28" s="52">
        <v>1667.086</v>
      </c>
      <c r="W28" s="52">
        <v>2262.094</v>
      </c>
      <c r="X28" s="52">
        <v>608.472</v>
      </c>
      <c r="Y28" s="52">
        <v>1291.856</v>
      </c>
      <c r="Z28" s="52">
        <v>2023.448</v>
      </c>
      <c r="AA28" s="52">
        <v>2635.829</v>
      </c>
      <c r="AB28" s="52">
        <v>754.623</v>
      </c>
      <c r="AC28" s="52">
        <v>1432.927</v>
      </c>
      <c r="AD28" s="52">
        <v>2143.338</v>
      </c>
      <c r="AE28" s="52">
        <v>2372.548</v>
      </c>
      <c r="AF28" s="52">
        <v>648.826</v>
      </c>
      <c r="AG28" s="52">
        <v>1267.672</v>
      </c>
      <c r="AH28" s="52">
        <v>1856.143</v>
      </c>
      <c r="AI28" s="52">
        <v>2375.825</v>
      </c>
      <c r="AJ28" s="52">
        <v>711.961</v>
      </c>
      <c r="AK28" s="52">
        <v>1448.721</v>
      </c>
      <c r="AL28" s="52">
        <v>2129.506</v>
      </c>
      <c r="AM28" s="52">
        <v>3038.66</v>
      </c>
      <c r="AN28" s="52">
        <v>842.598</v>
      </c>
      <c r="AO28" s="52">
        <v>1608.735</v>
      </c>
      <c r="AP28" s="52">
        <v>2422.349</v>
      </c>
      <c r="AQ28" s="52">
        <v>3267.181</v>
      </c>
      <c r="AR28" s="52">
        <v>838.824</v>
      </c>
      <c r="AS28" s="52">
        <v>1526.081</v>
      </c>
      <c r="AT28" s="52">
        <v>2565.616</v>
      </c>
      <c r="AU28" s="52">
        <v>3651.287</v>
      </c>
      <c r="AV28" s="52">
        <v>851.685</v>
      </c>
      <c r="AW28" s="52">
        <v>1820.099</v>
      </c>
      <c r="AX28" s="52">
        <v>2982.502</v>
      </c>
      <c r="AY28" s="52">
        <v>3984.872</v>
      </c>
      <c r="AZ28" s="52">
        <v>1158.778</v>
      </c>
      <c r="BA28" s="52">
        <v>2361.612</v>
      </c>
      <c r="BB28" s="264">
        <v>3806.601</v>
      </c>
      <c r="BE28" s="59"/>
    </row>
    <row r="29" spans="1:57" ht="12.75">
      <c r="A29" s="227" t="s">
        <v>24</v>
      </c>
      <c r="B29" s="144" t="s">
        <v>183</v>
      </c>
      <c r="C29" s="1"/>
      <c r="D29" s="1">
        <v>8013.119689130967</v>
      </c>
      <c r="E29" s="1">
        <v>14898.829545648574</v>
      </c>
      <c r="F29" s="1">
        <v>12847.207756358814</v>
      </c>
      <c r="G29" s="1">
        <v>23798.953904644823</v>
      </c>
      <c r="H29" s="1">
        <v>4717.818908258918</v>
      </c>
      <c r="I29" s="1">
        <v>9231.062999072288</v>
      </c>
      <c r="J29" s="1">
        <v>12847.207756358814</v>
      </c>
      <c r="K29" s="1">
        <v>16308.936773268224</v>
      </c>
      <c r="L29" s="4">
        <v>4468.274227238319</v>
      </c>
      <c r="M29" s="4">
        <v>9574.281022874087</v>
      </c>
      <c r="N29" s="4">
        <v>14004.56457276851</v>
      </c>
      <c r="O29" s="4">
        <v>19350.487475882324</v>
      </c>
      <c r="P29" s="4">
        <v>5751.290544732245</v>
      </c>
      <c r="Q29" s="52">
        <v>11426.712141649734</v>
      </c>
      <c r="R29" s="52">
        <v>16185.013175792967</v>
      </c>
      <c r="S29" s="52">
        <v>21502.3150124359</v>
      </c>
      <c r="T29" s="52">
        <v>5474.463</v>
      </c>
      <c r="U29" s="52">
        <v>11224.994</v>
      </c>
      <c r="V29" s="52">
        <v>16264.904</v>
      </c>
      <c r="W29" s="52">
        <v>22267.615</v>
      </c>
      <c r="X29" s="52">
        <v>6754.319</v>
      </c>
      <c r="Y29" s="52">
        <v>13890.666</v>
      </c>
      <c r="Z29" s="52">
        <v>20010.391</v>
      </c>
      <c r="AA29" s="52">
        <v>27087.415</v>
      </c>
      <c r="AB29" s="52">
        <v>7402.479</v>
      </c>
      <c r="AC29" s="52">
        <v>15532.656</v>
      </c>
      <c r="AD29" s="52">
        <v>22188.257</v>
      </c>
      <c r="AE29" s="52">
        <v>23668.406</v>
      </c>
      <c r="AF29" s="52">
        <v>6752.34</v>
      </c>
      <c r="AG29" s="52">
        <v>13399.954</v>
      </c>
      <c r="AH29" s="52">
        <v>19418.252</v>
      </c>
      <c r="AI29" s="52">
        <v>22085.901</v>
      </c>
      <c r="AJ29" s="52">
        <v>6859.83</v>
      </c>
      <c r="AK29" s="52">
        <v>14662.279</v>
      </c>
      <c r="AL29" s="52">
        <v>21259.303</v>
      </c>
      <c r="AM29" s="52">
        <v>28510.634</v>
      </c>
      <c r="AN29" s="52">
        <v>8911.609</v>
      </c>
      <c r="AO29" s="52">
        <v>16747.218</v>
      </c>
      <c r="AP29" s="52">
        <v>24566.064</v>
      </c>
      <c r="AQ29" s="52">
        <v>33512.461</v>
      </c>
      <c r="AR29" s="52">
        <v>9439.899</v>
      </c>
      <c r="AS29" s="52">
        <v>15532.975</v>
      </c>
      <c r="AT29" s="52">
        <v>24644.247</v>
      </c>
      <c r="AU29" s="52">
        <v>34628.067</v>
      </c>
      <c r="AV29" s="52">
        <v>8045.681</v>
      </c>
      <c r="AW29" s="52">
        <v>18319.039</v>
      </c>
      <c r="AX29" s="52">
        <v>28168.335</v>
      </c>
      <c r="AY29" s="52">
        <v>39989.326</v>
      </c>
      <c r="AZ29" s="52">
        <v>11885.263</v>
      </c>
      <c r="BA29" s="52">
        <v>25403.252</v>
      </c>
      <c r="BB29" s="264">
        <v>37946.934</v>
      </c>
      <c r="BE29" s="59"/>
    </row>
    <row r="30" spans="1:57" ht="12.75">
      <c r="A30" s="227" t="s">
        <v>25</v>
      </c>
      <c r="B30" s="144" t="s">
        <v>184</v>
      </c>
      <c r="C30" s="1"/>
      <c r="D30" s="1">
        <v>11156.150349172742</v>
      </c>
      <c r="E30" s="1">
        <v>21449.853728777867</v>
      </c>
      <c r="F30" s="1">
        <v>32995.20492199817</v>
      </c>
      <c r="G30" s="1">
        <v>38635.98101319856</v>
      </c>
      <c r="H30" s="1">
        <v>11345.21431295212</v>
      </c>
      <c r="I30" s="1">
        <v>22437.37656587043</v>
      </c>
      <c r="J30" s="1">
        <v>32995.20492199817</v>
      </c>
      <c r="K30" s="1">
        <v>40255.17213903165</v>
      </c>
      <c r="L30" s="4">
        <v>10455.88955099857</v>
      </c>
      <c r="M30" s="4">
        <v>20095.67247767514</v>
      </c>
      <c r="N30" s="4">
        <v>29331.613081314277</v>
      </c>
      <c r="O30" s="4">
        <v>38968.065065082155</v>
      </c>
      <c r="P30" s="4">
        <v>11047.546684424107</v>
      </c>
      <c r="Q30" s="52">
        <v>20450.33750519348</v>
      </c>
      <c r="R30" s="52">
        <v>31076.950330390835</v>
      </c>
      <c r="S30" s="52">
        <v>42020.06391540173</v>
      </c>
      <c r="T30" s="52">
        <v>11804.545</v>
      </c>
      <c r="U30" s="52">
        <v>23535.231</v>
      </c>
      <c r="V30" s="52">
        <v>34643.414</v>
      </c>
      <c r="W30" s="52">
        <v>46231.922</v>
      </c>
      <c r="X30" s="52">
        <v>12318.009</v>
      </c>
      <c r="Y30" s="52">
        <v>23191.552</v>
      </c>
      <c r="Z30" s="52">
        <v>36070.942</v>
      </c>
      <c r="AA30" s="52">
        <v>48553.18</v>
      </c>
      <c r="AB30" s="52">
        <v>13753.665</v>
      </c>
      <c r="AC30" s="52">
        <v>26673.403</v>
      </c>
      <c r="AD30" s="52">
        <v>41219.794</v>
      </c>
      <c r="AE30" s="52">
        <v>41969.381</v>
      </c>
      <c r="AF30" s="52">
        <v>11090.865</v>
      </c>
      <c r="AG30" s="52">
        <v>21476.725</v>
      </c>
      <c r="AH30" s="52">
        <v>33380.693</v>
      </c>
      <c r="AI30" s="52">
        <v>42391.613</v>
      </c>
      <c r="AJ30" s="52">
        <v>13195.535</v>
      </c>
      <c r="AK30" s="52">
        <v>25600.074</v>
      </c>
      <c r="AL30" s="52">
        <v>37944.179</v>
      </c>
      <c r="AM30" s="52">
        <v>51086.131</v>
      </c>
      <c r="AN30" s="52">
        <v>13158.368</v>
      </c>
      <c r="AO30" s="52">
        <v>26872.237</v>
      </c>
      <c r="AP30" s="52">
        <v>41845.381</v>
      </c>
      <c r="AQ30" s="52">
        <v>56913.496</v>
      </c>
      <c r="AR30" s="52">
        <v>14190.764</v>
      </c>
      <c r="AS30" s="52">
        <v>26288.703</v>
      </c>
      <c r="AT30" s="52">
        <v>41964.234</v>
      </c>
      <c r="AU30" s="52">
        <v>57467.513</v>
      </c>
      <c r="AV30" s="52">
        <v>15085.32</v>
      </c>
      <c r="AW30" s="52">
        <v>29347.174</v>
      </c>
      <c r="AX30" s="52">
        <v>45584.492</v>
      </c>
      <c r="AY30" s="52">
        <v>62769.226</v>
      </c>
      <c r="AZ30" s="52">
        <v>18184.567</v>
      </c>
      <c r="BA30" s="52">
        <v>36687.904</v>
      </c>
      <c r="BB30" s="264">
        <v>56461.605</v>
      </c>
      <c r="BE30" s="59"/>
    </row>
    <row r="31" spans="1:57" ht="12.75">
      <c r="A31" s="227" t="s">
        <v>26</v>
      </c>
      <c r="B31" s="144" t="s">
        <v>185</v>
      </c>
      <c r="C31" s="1"/>
      <c r="D31" s="1">
        <v>0</v>
      </c>
      <c r="E31" s="1">
        <v>0.04553189794025077</v>
      </c>
      <c r="F31" s="1">
        <v>60.898913495085395</v>
      </c>
      <c r="G31" s="1">
        <v>3.979772454340044</v>
      </c>
      <c r="H31" s="1">
        <v>0.34148923455188074</v>
      </c>
      <c r="I31" s="1">
        <v>59.30387419536599</v>
      </c>
      <c r="J31" s="1">
        <v>60.898913495085395</v>
      </c>
      <c r="K31" s="1">
        <v>63.1954285974468</v>
      </c>
      <c r="L31" s="4">
        <v>229.1435449997439</v>
      </c>
      <c r="M31" s="4">
        <v>234.6216014706803</v>
      </c>
      <c r="N31" s="4">
        <v>263.56708271438407</v>
      </c>
      <c r="O31" s="4">
        <v>302.9820547407243</v>
      </c>
      <c r="P31" s="4">
        <v>352.15365877257386</v>
      </c>
      <c r="Q31" s="52">
        <v>85.77640423218992</v>
      </c>
      <c r="R31" s="52">
        <v>80.88599381904486</v>
      </c>
      <c r="S31" s="52">
        <v>130.1515073903962</v>
      </c>
      <c r="T31" s="52">
        <v>43.403</v>
      </c>
      <c r="U31" s="52">
        <v>81.178</v>
      </c>
      <c r="V31" s="52">
        <v>104.816</v>
      </c>
      <c r="W31" s="52">
        <v>106.806</v>
      </c>
      <c r="X31" s="52">
        <v>0</v>
      </c>
      <c r="Y31" s="52">
        <v>0</v>
      </c>
      <c r="Z31" s="52">
        <v>0</v>
      </c>
      <c r="AA31" s="52">
        <v>0.911</v>
      </c>
      <c r="AB31" s="52">
        <v>55.97</v>
      </c>
      <c r="AC31" s="52">
        <v>61.168</v>
      </c>
      <c r="AD31" s="52">
        <v>60.753</v>
      </c>
      <c r="AE31" s="52">
        <v>14.575</v>
      </c>
      <c r="AF31" s="52">
        <v>1.1</v>
      </c>
      <c r="AG31" s="52">
        <v>19.881</v>
      </c>
      <c r="AH31" s="52">
        <v>15.215</v>
      </c>
      <c r="AI31" s="52">
        <v>15.23</v>
      </c>
      <c r="AJ31" s="52">
        <v>0.694</v>
      </c>
      <c r="AK31" s="52">
        <v>13.943</v>
      </c>
      <c r="AL31" s="52">
        <v>25.213</v>
      </c>
      <c r="AM31" s="52">
        <v>47.362</v>
      </c>
      <c r="AN31" s="52">
        <v>352.801</v>
      </c>
      <c r="AO31" s="52">
        <v>360.266</v>
      </c>
      <c r="AP31" s="52">
        <v>364.418</v>
      </c>
      <c r="AQ31" s="52">
        <v>366.704</v>
      </c>
      <c r="AR31" s="52">
        <v>1006.119</v>
      </c>
      <c r="AS31" s="52">
        <v>1010.118</v>
      </c>
      <c r="AT31" s="52">
        <v>1013.665</v>
      </c>
      <c r="AU31" s="52">
        <v>1025.932</v>
      </c>
      <c r="AV31" s="52">
        <v>-17.055</v>
      </c>
      <c r="AW31" s="52">
        <v>-15.37</v>
      </c>
      <c r="AX31" s="52">
        <v>-11.661</v>
      </c>
      <c r="AY31" s="52">
        <v>2.299</v>
      </c>
      <c r="AZ31" s="52">
        <v>1.866</v>
      </c>
      <c r="BA31" s="52">
        <v>9.607</v>
      </c>
      <c r="BB31" s="264">
        <v>18.175</v>
      </c>
      <c r="BE31" s="59"/>
    </row>
    <row r="32" spans="1:57" ht="12.75">
      <c r="A32" s="227" t="s">
        <v>27</v>
      </c>
      <c r="B32" s="144" t="s">
        <v>186</v>
      </c>
      <c r="C32" s="1"/>
      <c r="D32" s="1">
        <v>3.880171427595745</v>
      </c>
      <c r="E32" s="1">
        <v>153.15223020927598</v>
      </c>
      <c r="F32" s="1">
        <v>13.81039379400231</v>
      </c>
      <c r="G32" s="1">
        <v>153.2262195434289</v>
      </c>
      <c r="H32" s="1">
        <v>13.797587947706614</v>
      </c>
      <c r="I32" s="1">
        <v>13.806125178570412</v>
      </c>
      <c r="J32" s="1">
        <v>13.81039379400231</v>
      </c>
      <c r="K32" s="1">
        <v>18.97114985116761</v>
      </c>
      <c r="L32" s="4">
        <v>0</v>
      </c>
      <c r="M32" s="4">
        <v>-0.8281113937883108</v>
      </c>
      <c r="N32" s="4">
        <v>3.329520036880837</v>
      </c>
      <c r="O32" s="4">
        <v>3.329520036880837</v>
      </c>
      <c r="P32" s="4">
        <v>19.341096521932148</v>
      </c>
      <c r="Q32" s="52">
        <v>22.652119225274756</v>
      </c>
      <c r="R32" s="52">
        <v>146.4746928019761</v>
      </c>
      <c r="S32" s="52">
        <v>146.71088952254112</v>
      </c>
      <c r="T32" s="52">
        <v>1.103</v>
      </c>
      <c r="U32" s="52">
        <v>17.625</v>
      </c>
      <c r="V32" s="52">
        <v>17.61</v>
      </c>
      <c r="W32" s="52">
        <v>20.711</v>
      </c>
      <c r="X32" s="52">
        <v>0</v>
      </c>
      <c r="Y32" s="52">
        <v>6.398</v>
      </c>
      <c r="Z32" s="52">
        <v>6.428</v>
      </c>
      <c r="AA32" s="52">
        <v>17.129</v>
      </c>
      <c r="AB32" s="52">
        <v>0</v>
      </c>
      <c r="AC32" s="52">
        <v>0</v>
      </c>
      <c r="AD32" s="52">
        <v>0</v>
      </c>
      <c r="AE32" s="52">
        <v>0</v>
      </c>
      <c r="AF32" s="52">
        <v>0</v>
      </c>
      <c r="AG32" s="52">
        <v>0</v>
      </c>
      <c r="AH32" s="52">
        <v>0.055</v>
      </c>
      <c r="AI32" s="52">
        <v>4.104</v>
      </c>
      <c r="AJ32" s="52">
        <v>0</v>
      </c>
      <c r="AK32" s="52">
        <v>0.889</v>
      </c>
      <c r="AL32" s="52">
        <v>1.766</v>
      </c>
      <c r="AM32" s="52">
        <v>1.77</v>
      </c>
      <c r="AN32" s="52">
        <v>0.75</v>
      </c>
      <c r="AO32" s="52">
        <v>0.992</v>
      </c>
      <c r="AP32" s="52">
        <v>1.593</v>
      </c>
      <c r="AQ32" s="52">
        <v>21.714</v>
      </c>
      <c r="AR32" s="52">
        <v>0.229</v>
      </c>
      <c r="AS32" s="52">
        <v>29.439</v>
      </c>
      <c r="AT32" s="52">
        <v>43.155</v>
      </c>
      <c r="AU32" s="52">
        <v>157.573</v>
      </c>
      <c r="AV32" s="52">
        <v>1.814</v>
      </c>
      <c r="AW32" s="52">
        <v>42.508</v>
      </c>
      <c r="AX32" s="52">
        <v>59.393</v>
      </c>
      <c r="AY32" s="52">
        <v>171.92</v>
      </c>
      <c r="AZ32" s="52">
        <v>112.258</v>
      </c>
      <c r="BA32" s="52">
        <v>116.362</v>
      </c>
      <c r="BB32" s="264">
        <v>153.503</v>
      </c>
      <c r="BE32" s="59"/>
    </row>
    <row r="33" spans="1:57" ht="12.75">
      <c r="A33" s="227" t="s">
        <v>28</v>
      </c>
      <c r="B33" s="144" t="s">
        <v>187</v>
      </c>
      <c r="C33" s="1"/>
      <c r="D33" s="1">
        <v>7.749486343276361</v>
      </c>
      <c r="E33" s="1">
        <v>122.16919653274599</v>
      </c>
      <c r="F33" s="1">
        <v>112.1479103704589</v>
      </c>
      <c r="G33" s="1">
        <v>457.57849983779266</v>
      </c>
      <c r="H33" s="1">
        <v>11.849676438950262</v>
      </c>
      <c r="I33" s="1">
        <v>107.24753985463941</v>
      </c>
      <c r="J33" s="1">
        <v>112.1479103704589</v>
      </c>
      <c r="K33" s="1">
        <v>124.45290578881166</v>
      </c>
      <c r="L33" s="4">
        <v>10.964650172736638</v>
      </c>
      <c r="M33" s="4">
        <v>37.40018554248411</v>
      </c>
      <c r="N33" s="4">
        <v>45.480674555067985</v>
      </c>
      <c r="O33" s="4">
        <v>144.277778726359</v>
      </c>
      <c r="P33" s="4">
        <v>63.65643906409184</v>
      </c>
      <c r="Q33" s="52">
        <v>118.25203043807379</v>
      </c>
      <c r="R33" s="52">
        <v>152.60584743399298</v>
      </c>
      <c r="S33" s="52">
        <v>462.12457527276456</v>
      </c>
      <c r="T33" s="52">
        <v>719.322</v>
      </c>
      <c r="U33" s="52">
        <v>855.958</v>
      </c>
      <c r="V33" s="52">
        <v>946.606</v>
      </c>
      <c r="W33" s="52">
        <v>1003.535</v>
      </c>
      <c r="X33" s="52">
        <v>82.788</v>
      </c>
      <c r="Y33" s="52">
        <v>81.222</v>
      </c>
      <c r="Z33" s="52">
        <v>113.973</v>
      </c>
      <c r="AA33" s="52">
        <v>163.602</v>
      </c>
      <c r="AB33" s="52">
        <v>839.714</v>
      </c>
      <c r="AC33" s="52">
        <v>887.532</v>
      </c>
      <c r="AD33" s="52">
        <v>996.633</v>
      </c>
      <c r="AE33" s="52">
        <v>1247.715</v>
      </c>
      <c r="AF33" s="52">
        <v>96.715</v>
      </c>
      <c r="AG33" s="52">
        <v>212.687</v>
      </c>
      <c r="AH33" s="52">
        <v>264.271</v>
      </c>
      <c r="AI33" s="52">
        <v>396.765</v>
      </c>
      <c r="AJ33" s="52">
        <v>328.864</v>
      </c>
      <c r="AK33" s="52">
        <v>853.019</v>
      </c>
      <c r="AL33" s="52">
        <v>1291.873</v>
      </c>
      <c r="AM33" s="52">
        <v>1436.891</v>
      </c>
      <c r="AN33" s="52">
        <v>833.536</v>
      </c>
      <c r="AO33" s="52">
        <v>1408.211</v>
      </c>
      <c r="AP33" s="52">
        <v>2999.454</v>
      </c>
      <c r="AQ33" s="52">
        <v>4248.622</v>
      </c>
      <c r="AR33" s="52">
        <v>1019.096</v>
      </c>
      <c r="AS33" s="52">
        <v>2369.82</v>
      </c>
      <c r="AT33" s="52">
        <v>3253.657</v>
      </c>
      <c r="AU33" s="52">
        <v>3595.094</v>
      </c>
      <c r="AV33" s="52">
        <v>288.466</v>
      </c>
      <c r="AW33" s="52">
        <v>1655.502</v>
      </c>
      <c r="AX33" s="52">
        <v>1950.528</v>
      </c>
      <c r="AY33" s="52">
        <v>2134.532</v>
      </c>
      <c r="AZ33" s="52">
        <v>254.319</v>
      </c>
      <c r="BA33" s="52">
        <v>562.584</v>
      </c>
      <c r="BB33" s="264">
        <v>808.311</v>
      </c>
      <c r="BE33" s="59"/>
    </row>
    <row r="34" spans="1:57" ht="12.75">
      <c r="A34" s="227" t="s">
        <v>29</v>
      </c>
      <c r="B34" s="144" t="s">
        <v>188</v>
      </c>
      <c r="C34" s="1"/>
      <c r="D34" s="1">
        <v>249.47312479724076</v>
      </c>
      <c r="E34" s="1">
        <v>647.9345592796853</v>
      </c>
      <c r="F34" s="1">
        <v>348.1511203692637</v>
      </c>
      <c r="G34" s="1">
        <v>896.9157830632723</v>
      </c>
      <c r="H34" s="1">
        <v>52.30903637429496</v>
      </c>
      <c r="I34" s="1">
        <v>261.0770570457766</v>
      </c>
      <c r="J34" s="1">
        <v>348.1511203692637</v>
      </c>
      <c r="K34" s="1">
        <v>828.96369400288</v>
      </c>
      <c r="L34" s="4">
        <v>266.25204182104824</v>
      </c>
      <c r="M34" s="4">
        <v>631.4875840205805</v>
      </c>
      <c r="N34" s="4">
        <v>929.3743348074286</v>
      </c>
      <c r="O34" s="4">
        <v>1234.816534908737</v>
      </c>
      <c r="P34" s="4">
        <v>325.78642124973675</v>
      </c>
      <c r="Q34" s="52">
        <v>390.2097882197597</v>
      </c>
      <c r="R34" s="52">
        <v>618.1111661288211</v>
      </c>
      <c r="S34" s="52">
        <v>709.247528471665</v>
      </c>
      <c r="T34" s="52">
        <v>193.084</v>
      </c>
      <c r="U34" s="52">
        <v>1436.774</v>
      </c>
      <c r="V34" s="52">
        <v>1710.148</v>
      </c>
      <c r="W34" s="52">
        <v>1773.46</v>
      </c>
      <c r="X34" s="52">
        <v>439.542</v>
      </c>
      <c r="Y34" s="52">
        <v>552.695</v>
      </c>
      <c r="Z34" s="52">
        <v>623.557</v>
      </c>
      <c r="AA34" s="52">
        <v>739.389</v>
      </c>
      <c r="AB34" s="52">
        <v>190.729</v>
      </c>
      <c r="AC34" s="52">
        <v>227.502</v>
      </c>
      <c r="AD34" s="52">
        <v>318.436</v>
      </c>
      <c r="AE34" s="52">
        <v>401.22</v>
      </c>
      <c r="AF34" s="52">
        <v>197.416</v>
      </c>
      <c r="AG34" s="52">
        <v>348.558</v>
      </c>
      <c r="AH34" s="52">
        <v>412.622</v>
      </c>
      <c r="AI34" s="52">
        <v>569.103</v>
      </c>
      <c r="AJ34" s="52">
        <v>48.99</v>
      </c>
      <c r="AK34" s="52">
        <v>246.584</v>
      </c>
      <c r="AL34" s="52">
        <v>802.141</v>
      </c>
      <c r="AM34" s="52">
        <v>926.569</v>
      </c>
      <c r="AN34" s="52">
        <v>207.158</v>
      </c>
      <c r="AO34" s="52">
        <v>273.495</v>
      </c>
      <c r="AP34" s="52">
        <v>959.849</v>
      </c>
      <c r="AQ34" s="52">
        <v>1008.826</v>
      </c>
      <c r="AR34" s="52">
        <v>81.949</v>
      </c>
      <c r="AS34" s="52">
        <v>211.403</v>
      </c>
      <c r="AT34" s="52">
        <v>911.636</v>
      </c>
      <c r="AU34" s="52">
        <v>1133.811</v>
      </c>
      <c r="AV34" s="52">
        <v>25.687</v>
      </c>
      <c r="AW34" s="52">
        <v>83.628</v>
      </c>
      <c r="AX34" s="52">
        <v>362.871</v>
      </c>
      <c r="AY34" s="52">
        <v>482.529</v>
      </c>
      <c r="AZ34" s="52">
        <v>203.412</v>
      </c>
      <c r="BA34" s="52">
        <v>257.708</v>
      </c>
      <c r="BB34" s="264">
        <v>284.701</v>
      </c>
      <c r="BE34" s="59"/>
    </row>
    <row r="35" spans="1:57" s="88" customFormat="1" ht="12.75">
      <c r="A35" s="228" t="s">
        <v>502</v>
      </c>
      <c r="B35" s="160" t="s">
        <v>503</v>
      </c>
      <c r="C35" s="122"/>
      <c r="D35" s="122">
        <v>3852.780889124137</v>
      </c>
      <c r="E35" s="122">
        <v>9715.523816028368</v>
      </c>
      <c r="F35" s="122">
        <v>18021.795550395273</v>
      </c>
      <c r="G35" s="122">
        <v>18979.125047666206</v>
      </c>
      <c r="H35" s="122">
        <v>6654.814144484095</v>
      </c>
      <c r="I35" s="122">
        <v>11852.458153340049</v>
      </c>
      <c r="J35" s="122">
        <v>18021.795550395273</v>
      </c>
      <c r="K35" s="122">
        <v>23285.621595779194</v>
      </c>
      <c r="L35" s="114">
        <v>4350.170175468552</v>
      </c>
      <c r="M35" s="114">
        <v>9862.490822476822</v>
      </c>
      <c r="N35" s="114">
        <v>16150.95389326185</v>
      </c>
      <c r="O35" s="114">
        <v>23689.22914496787</v>
      </c>
      <c r="P35" s="114">
        <v>4228.9898748441965</v>
      </c>
      <c r="Q35" s="316">
        <v>8070.2514499063755</v>
      </c>
      <c r="R35" s="316">
        <v>14088.942294010847</v>
      </c>
      <c r="S35" s="316">
        <v>18286.58061137956</v>
      </c>
      <c r="T35" s="316">
        <v>4386.646</v>
      </c>
      <c r="U35" s="316">
        <v>10271.07</v>
      </c>
      <c r="V35" s="316">
        <v>16533.368000000002</v>
      </c>
      <c r="W35" s="316">
        <v>23040.064</v>
      </c>
      <c r="X35" s="316">
        <v>5088.367</v>
      </c>
      <c r="Y35" s="316">
        <v>13483.613000000001</v>
      </c>
      <c r="Z35" s="316">
        <v>22791.261</v>
      </c>
      <c r="AA35" s="316">
        <v>31059.248</v>
      </c>
      <c r="AB35" s="316">
        <v>8383.546</v>
      </c>
      <c r="AC35" s="316">
        <v>17631.16</v>
      </c>
      <c r="AD35" s="316">
        <v>27203.865</v>
      </c>
      <c r="AE35" s="316">
        <v>29554.895</v>
      </c>
      <c r="AF35" s="316">
        <v>6344.046</v>
      </c>
      <c r="AG35" s="316">
        <v>11326.82</v>
      </c>
      <c r="AH35" s="316">
        <v>16861.694</v>
      </c>
      <c r="AI35" s="316">
        <v>37437.568</v>
      </c>
      <c r="AJ35" s="316">
        <v>5869.08</v>
      </c>
      <c r="AK35" s="316">
        <v>14421.121</v>
      </c>
      <c r="AL35" s="316">
        <v>20326.719</v>
      </c>
      <c r="AM35" s="316">
        <v>26839.514</v>
      </c>
      <c r="AN35" s="316">
        <v>10514.885</v>
      </c>
      <c r="AO35" s="316">
        <v>55519.804</v>
      </c>
      <c r="AP35" s="316">
        <v>68521.578</v>
      </c>
      <c r="AQ35" s="316">
        <v>78798.011</v>
      </c>
      <c r="AR35" s="316">
        <v>6961.106</v>
      </c>
      <c r="AS35" s="316">
        <v>13767.517</v>
      </c>
      <c r="AT35" s="316">
        <v>25405.407</v>
      </c>
      <c r="AU35" s="316">
        <v>39668.13</v>
      </c>
      <c r="AV35" s="316">
        <v>7371.487</v>
      </c>
      <c r="AW35" s="316">
        <v>15646.6</v>
      </c>
      <c r="AX35" s="316">
        <v>29475.268</v>
      </c>
      <c r="AY35" s="316">
        <v>36417.089</v>
      </c>
      <c r="AZ35" s="316">
        <v>8173.043</v>
      </c>
      <c r="BA35" s="316">
        <v>19655.715</v>
      </c>
      <c r="BB35" s="113">
        <v>31357.312</v>
      </c>
      <c r="BC35" s="333"/>
      <c r="BD35" s="13"/>
      <c r="BE35" s="59"/>
    </row>
    <row r="36" spans="1:57" ht="22.5">
      <c r="A36" s="227" t="s">
        <v>30</v>
      </c>
      <c r="B36" s="144" t="s">
        <v>630</v>
      </c>
      <c r="C36" s="15"/>
      <c r="D36" s="15">
        <v>3109.7944803956725</v>
      </c>
      <c r="E36" s="15">
        <v>6051.350020773928</v>
      </c>
      <c r="F36" s="15">
        <v>9206.96524208741</v>
      </c>
      <c r="G36" s="15">
        <v>11289.180198177586</v>
      </c>
      <c r="H36" s="15">
        <v>3104.4074877206162</v>
      </c>
      <c r="I36" s="15">
        <v>6193.539023682279</v>
      </c>
      <c r="J36" s="15">
        <v>9206.96524208741</v>
      </c>
      <c r="K36" s="15">
        <v>41065.75375211296</v>
      </c>
      <c r="L36" s="15">
        <v>11561.637383964804</v>
      </c>
      <c r="M36" s="15">
        <v>21713.26144984946</v>
      </c>
      <c r="N36" s="15">
        <v>32365.23981081496</v>
      </c>
      <c r="O36" s="15">
        <v>43805.139128405644</v>
      </c>
      <c r="P36" s="4">
        <v>13042.171074723536</v>
      </c>
      <c r="Q36" s="52">
        <v>25276.250562034365</v>
      </c>
      <c r="R36" s="52">
        <v>37164.33742551266</v>
      </c>
      <c r="S36" s="52">
        <v>49248.860279679684</v>
      </c>
      <c r="T36" s="52">
        <v>13389.363</v>
      </c>
      <c r="U36" s="52">
        <v>25970.905</v>
      </c>
      <c r="V36" s="52">
        <v>40574.71</v>
      </c>
      <c r="W36" s="52">
        <v>54477.852</v>
      </c>
      <c r="X36" s="52">
        <v>13682.933</v>
      </c>
      <c r="Y36" s="52">
        <v>26881.242</v>
      </c>
      <c r="Z36" s="52">
        <v>40294.075</v>
      </c>
      <c r="AA36" s="52">
        <v>54602.417</v>
      </c>
      <c r="AB36" s="52">
        <v>12938.483</v>
      </c>
      <c r="AC36" s="52">
        <v>26780.855</v>
      </c>
      <c r="AD36" s="52">
        <v>39539.999</v>
      </c>
      <c r="AE36" s="52">
        <v>45593.808</v>
      </c>
      <c r="AF36" s="52">
        <v>14295.561</v>
      </c>
      <c r="AG36" s="52">
        <v>27375.52</v>
      </c>
      <c r="AH36" s="52">
        <v>40946.39</v>
      </c>
      <c r="AI36" s="52">
        <v>58377.892</v>
      </c>
      <c r="AJ36" s="52">
        <v>18399.267</v>
      </c>
      <c r="AK36" s="52">
        <v>34438.694</v>
      </c>
      <c r="AL36" s="52">
        <v>51430.795</v>
      </c>
      <c r="AM36" s="52">
        <v>70440.143</v>
      </c>
      <c r="AN36" s="52">
        <v>19691.532</v>
      </c>
      <c r="AO36" s="52">
        <v>40415.643</v>
      </c>
      <c r="AP36" s="52">
        <v>59093.424</v>
      </c>
      <c r="AQ36" s="52">
        <v>79525.192</v>
      </c>
      <c r="AR36" s="52">
        <v>20423.003</v>
      </c>
      <c r="AS36" s="52">
        <v>36801.99</v>
      </c>
      <c r="AT36" s="52">
        <v>53588.799</v>
      </c>
      <c r="AU36" s="52">
        <v>70891.085</v>
      </c>
      <c r="AV36" s="52">
        <v>17707.993</v>
      </c>
      <c r="AW36" s="52">
        <v>33872.757</v>
      </c>
      <c r="AX36" s="52">
        <v>50554.477</v>
      </c>
      <c r="AY36" s="52">
        <v>68942.685</v>
      </c>
      <c r="AZ36" s="52">
        <v>18139.183</v>
      </c>
      <c r="BA36" s="52">
        <v>35507.983</v>
      </c>
      <c r="BB36" s="135">
        <v>54132.746</v>
      </c>
      <c r="BE36" s="59"/>
    </row>
    <row r="37" spans="1:57" ht="22.5">
      <c r="A37" s="227" t="s">
        <v>31</v>
      </c>
      <c r="B37" s="144" t="s">
        <v>189</v>
      </c>
      <c r="C37" s="16"/>
      <c r="D37" s="16">
        <v>0</v>
      </c>
      <c r="E37" s="16">
        <v>0</v>
      </c>
      <c r="F37" s="16">
        <v>0.11382974485062693</v>
      </c>
      <c r="G37" s="16">
        <v>7.3676302354568275</v>
      </c>
      <c r="H37" s="16">
        <v>0.03414892345518808</v>
      </c>
      <c r="I37" s="16">
        <v>0.1095611294187284</v>
      </c>
      <c r="J37" s="16">
        <v>0.11382974485062693</v>
      </c>
      <c r="K37" s="16">
        <v>10.209105241290601</v>
      </c>
      <c r="L37" s="4">
        <v>0</v>
      </c>
      <c r="M37" s="4">
        <v>0</v>
      </c>
      <c r="N37" s="4">
        <v>0.01707446172759404</v>
      </c>
      <c r="O37" s="4">
        <v>0.01707446172759404</v>
      </c>
      <c r="P37" s="4">
        <v>10.38838708943034</v>
      </c>
      <c r="Q37" s="52">
        <v>10.406884422968567</v>
      </c>
      <c r="R37" s="52">
        <v>10.381272730377175</v>
      </c>
      <c r="S37" s="52">
        <v>10.377004114945278</v>
      </c>
      <c r="T37" s="52">
        <v>0</v>
      </c>
      <c r="U37" s="52">
        <v>0</v>
      </c>
      <c r="V37" s="52">
        <v>0</v>
      </c>
      <c r="W37" s="52">
        <v>0</v>
      </c>
      <c r="X37" s="52">
        <v>0</v>
      </c>
      <c r="Y37" s="52">
        <v>0</v>
      </c>
      <c r="Z37" s="52">
        <v>0</v>
      </c>
      <c r="AA37" s="52">
        <v>0.061</v>
      </c>
      <c r="AB37" s="52">
        <v>0</v>
      </c>
      <c r="AC37" s="52">
        <v>0</v>
      </c>
      <c r="AD37" s="52">
        <v>0.061</v>
      </c>
      <c r="AE37" s="52">
        <v>0.062</v>
      </c>
      <c r="AF37" s="52">
        <v>0</v>
      </c>
      <c r="AG37" s="52">
        <v>0</v>
      </c>
      <c r="AH37" s="52">
        <v>0</v>
      </c>
      <c r="AI37" s="52">
        <v>1.414</v>
      </c>
      <c r="AJ37" s="52">
        <v>0</v>
      </c>
      <c r="AK37" s="52">
        <v>0.039</v>
      </c>
      <c r="AL37" s="52">
        <v>3.685</v>
      </c>
      <c r="AM37" s="52">
        <v>7.074</v>
      </c>
      <c r="AN37" s="52">
        <v>0.018</v>
      </c>
      <c r="AO37" s="52">
        <v>0.18</v>
      </c>
      <c r="AP37" s="52">
        <v>0.186</v>
      </c>
      <c r="AQ37" s="52">
        <v>1.026</v>
      </c>
      <c r="AR37" s="52">
        <v>0</v>
      </c>
      <c r="AS37" s="52">
        <v>0</v>
      </c>
      <c r="AT37" s="52">
        <v>0</v>
      </c>
      <c r="AU37" s="52">
        <v>10.86</v>
      </c>
      <c r="AV37" s="52">
        <v>3.047</v>
      </c>
      <c r="AW37" s="52">
        <v>7.709</v>
      </c>
      <c r="AX37" s="52">
        <v>16.698</v>
      </c>
      <c r="AY37" s="52">
        <v>17.206</v>
      </c>
      <c r="AZ37" s="52">
        <v>0.538</v>
      </c>
      <c r="BA37" s="52">
        <v>1.293</v>
      </c>
      <c r="BB37" s="264">
        <v>1.959</v>
      </c>
      <c r="BE37" s="59"/>
    </row>
    <row r="38" spans="1:57" ht="22.5">
      <c r="A38" s="227" t="s">
        <v>32</v>
      </c>
      <c r="B38" s="144" t="s">
        <v>190</v>
      </c>
      <c r="C38" s="1"/>
      <c r="D38" s="1">
        <v>0</v>
      </c>
      <c r="E38" s="1">
        <v>0</v>
      </c>
      <c r="F38" s="1">
        <v>0.6331779557316123</v>
      </c>
      <c r="G38" s="1">
        <v>0</v>
      </c>
      <c r="H38" s="1">
        <v>0.5862231859807286</v>
      </c>
      <c r="I38" s="1">
        <v>0.6317550839209795</v>
      </c>
      <c r="J38" s="1">
        <v>0.6331779557316123</v>
      </c>
      <c r="K38" s="1">
        <v>0.6388694429741436</v>
      </c>
      <c r="L38" s="4">
        <v>0</v>
      </c>
      <c r="M38" s="4">
        <v>0</v>
      </c>
      <c r="N38" s="4">
        <v>0</v>
      </c>
      <c r="O38" s="4">
        <v>3.959852248991184</v>
      </c>
      <c r="P38" s="4">
        <v>14.321204774019499</v>
      </c>
      <c r="Q38" s="52">
        <v>14.34681646661089</v>
      </c>
      <c r="R38" s="52">
        <v>14.309821799534436</v>
      </c>
      <c r="S38" s="52">
        <v>14.30555318410254</v>
      </c>
      <c r="T38" s="52">
        <v>0</v>
      </c>
      <c r="U38" s="52">
        <v>0</v>
      </c>
      <c r="V38" s="52">
        <v>0</v>
      </c>
      <c r="W38" s="52">
        <v>0.402</v>
      </c>
      <c r="X38" s="52">
        <v>0</v>
      </c>
      <c r="Y38" s="52">
        <v>0.262</v>
      </c>
      <c r="Z38" s="52">
        <v>0.85</v>
      </c>
      <c r="AA38" s="52">
        <v>1.496</v>
      </c>
      <c r="AB38" s="52">
        <v>0</v>
      </c>
      <c r="AC38" s="52">
        <v>0</v>
      </c>
      <c r="AD38" s="52">
        <v>0</v>
      </c>
      <c r="AE38" s="52">
        <v>0</v>
      </c>
      <c r="AF38" s="52">
        <v>1.692</v>
      </c>
      <c r="AG38" s="52">
        <v>1.692</v>
      </c>
      <c r="AH38" s="52">
        <v>15.77</v>
      </c>
      <c r="AI38" s="52">
        <v>16.359</v>
      </c>
      <c r="AJ38" s="52">
        <v>0</v>
      </c>
      <c r="AK38" s="52">
        <v>0.052</v>
      </c>
      <c r="AL38" s="52">
        <v>1.846</v>
      </c>
      <c r="AM38" s="52">
        <v>1.874</v>
      </c>
      <c r="AN38" s="52">
        <v>0.109</v>
      </c>
      <c r="AO38" s="52">
        <v>13.01</v>
      </c>
      <c r="AP38" s="52">
        <v>13.865</v>
      </c>
      <c r="AQ38" s="52">
        <v>13.865</v>
      </c>
      <c r="AR38" s="52">
        <v>30.602</v>
      </c>
      <c r="AS38" s="52">
        <v>31.145</v>
      </c>
      <c r="AT38" s="52">
        <v>32.264</v>
      </c>
      <c r="AU38" s="52">
        <v>32.804</v>
      </c>
      <c r="AV38" s="52">
        <v>15.431</v>
      </c>
      <c r="AW38" s="52">
        <v>16.287</v>
      </c>
      <c r="AX38" s="52">
        <v>16.627</v>
      </c>
      <c r="AY38" s="52">
        <v>21.692</v>
      </c>
      <c r="AZ38" s="52">
        <v>0.387</v>
      </c>
      <c r="BA38" s="52">
        <v>6.898</v>
      </c>
      <c r="BB38" s="264">
        <v>10.384</v>
      </c>
      <c r="BE38" s="59"/>
    </row>
    <row r="39" spans="1:57" ht="12.75" customHeight="1">
      <c r="A39" s="227" t="s">
        <v>33</v>
      </c>
      <c r="B39" s="144" t="s">
        <v>191</v>
      </c>
      <c r="C39" s="1"/>
      <c r="D39" s="1">
        <v>272.47813046027056</v>
      </c>
      <c r="E39" s="1">
        <v>539.942857468085</v>
      </c>
      <c r="F39" s="1">
        <v>1256.3374710445587</v>
      </c>
      <c r="G39" s="1">
        <v>1438.0083209543486</v>
      </c>
      <c r="H39" s="1">
        <v>501.6064222742045</v>
      </c>
      <c r="I39" s="1">
        <v>858.6903318706211</v>
      </c>
      <c r="J39" s="1">
        <v>1256.3374710445587</v>
      </c>
      <c r="K39" s="1">
        <v>1530.6358529547358</v>
      </c>
      <c r="L39" s="4">
        <v>346.32130722078983</v>
      </c>
      <c r="M39" s="4">
        <v>1711.6820621396578</v>
      </c>
      <c r="N39" s="4">
        <v>2076.537697565751</v>
      </c>
      <c r="O39" s="4">
        <v>2516.7557384420124</v>
      </c>
      <c r="P39" s="4">
        <v>420.52976363253487</v>
      </c>
      <c r="Q39" s="52">
        <v>825.8461818657834</v>
      </c>
      <c r="R39" s="52">
        <v>1407.8292098508261</v>
      </c>
      <c r="S39" s="52">
        <v>2194.0811378421295</v>
      </c>
      <c r="T39" s="52">
        <v>466.856</v>
      </c>
      <c r="U39" s="52">
        <v>1040.032</v>
      </c>
      <c r="V39" s="52">
        <v>1652.598</v>
      </c>
      <c r="W39" s="52">
        <v>2237.764</v>
      </c>
      <c r="X39" s="52">
        <v>408.878</v>
      </c>
      <c r="Y39" s="52">
        <v>1125.357</v>
      </c>
      <c r="Z39" s="52">
        <v>1780.442</v>
      </c>
      <c r="AA39" s="52">
        <v>2351.664</v>
      </c>
      <c r="AB39" s="52">
        <v>662.139</v>
      </c>
      <c r="AC39" s="52">
        <v>1951.099</v>
      </c>
      <c r="AD39" s="52">
        <v>2495.804</v>
      </c>
      <c r="AE39" s="52">
        <v>2712.185</v>
      </c>
      <c r="AF39" s="52">
        <v>1124.292</v>
      </c>
      <c r="AG39" s="52">
        <v>1820.453</v>
      </c>
      <c r="AH39" s="52">
        <v>2712.993</v>
      </c>
      <c r="AI39" s="52">
        <v>3178.533</v>
      </c>
      <c r="AJ39" s="52">
        <v>897.987</v>
      </c>
      <c r="AK39" s="52">
        <v>1878.413</v>
      </c>
      <c r="AL39" s="52">
        <v>2745.282</v>
      </c>
      <c r="AM39" s="52">
        <v>3623.786</v>
      </c>
      <c r="AN39" s="52">
        <v>857.618</v>
      </c>
      <c r="AO39" s="52">
        <v>2733.42</v>
      </c>
      <c r="AP39" s="52">
        <v>3573.312</v>
      </c>
      <c r="AQ39" s="52">
        <v>4327.75</v>
      </c>
      <c r="AR39" s="52">
        <v>667.064</v>
      </c>
      <c r="AS39" s="52">
        <v>1929.467</v>
      </c>
      <c r="AT39" s="52">
        <v>2609.175</v>
      </c>
      <c r="AU39" s="52">
        <v>3980.33</v>
      </c>
      <c r="AV39" s="52">
        <v>891.308</v>
      </c>
      <c r="AW39" s="52">
        <v>2254.268</v>
      </c>
      <c r="AX39" s="52">
        <v>2886.695</v>
      </c>
      <c r="AY39" s="52">
        <v>3820.71</v>
      </c>
      <c r="AZ39" s="52">
        <v>1506.551</v>
      </c>
      <c r="BA39" s="52">
        <v>2427.967</v>
      </c>
      <c r="BB39" s="264">
        <v>3178.651</v>
      </c>
      <c r="BE39" s="59"/>
    </row>
    <row r="40" spans="1:57" ht="12.75">
      <c r="A40" s="227" t="s">
        <v>34</v>
      </c>
      <c r="B40" s="144" t="s">
        <v>192</v>
      </c>
      <c r="C40" s="1"/>
      <c r="D40" s="1">
        <v>123.08125736336162</v>
      </c>
      <c r="E40" s="1">
        <v>129.00040409559423</v>
      </c>
      <c r="F40" s="1">
        <v>165.01898110995384</v>
      </c>
      <c r="G40" s="1">
        <v>126.32825083522576</v>
      </c>
      <c r="H40" s="1">
        <v>17.248052088491242</v>
      </c>
      <c r="I40" s="1">
        <v>115.56707133140962</v>
      </c>
      <c r="J40" s="1">
        <v>165.01898110995384</v>
      </c>
      <c r="K40" s="1">
        <v>207.898645995185</v>
      </c>
      <c r="L40" s="4">
        <v>26.45118695966443</v>
      </c>
      <c r="M40" s="4">
        <v>86.56752095890178</v>
      </c>
      <c r="N40" s="4">
        <v>116.92733678237461</v>
      </c>
      <c r="O40" s="4">
        <v>140.83158320100625</v>
      </c>
      <c r="P40" s="4">
        <v>-10.281671703632876</v>
      </c>
      <c r="Q40" s="52">
        <v>-1.513935606513338</v>
      </c>
      <c r="R40" s="52">
        <v>27.159777121359586</v>
      </c>
      <c r="S40" s="52">
        <v>78.14838845538728</v>
      </c>
      <c r="T40" s="52">
        <v>151.137</v>
      </c>
      <c r="U40" s="52">
        <v>278.096</v>
      </c>
      <c r="V40" s="52">
        <v>279.047</v>
      </c>
      <c r="W40" s="52">
        <v>573.315</v>
      </c>
      <c r="X40" s="52">
        <v>251.644</v>
      </c>
      <c r="Y40" s="52">
        <v>262.215</v>
      </c>
      <c r="Z40" s="52">
        <v>309.522</v>
      </c>
      <c r="AA40" s="52">
        <v>381.695</v>
      </c>
      <c r="AB40" s="52">
        <v>46.745</v>
      </c>
      <c r="AC40" s="52">
        <v>52.874</v>
      </c>
      <c r="AD40" s="52">
        <v>89.249</v>
      </c>
      <c r="AE40" s="52">
        <v>1698.348</v>
      </c>
      <c r="AF40" s="52">
        <v>121.326</v>
      </c>
      <c r="AG40" s="52">
        <v>245.724</v>
      </c>
      <c r="AH40" s="52">
        <v>252.882</v>
      </c>
      <c r="AI40" s="52">
        <v>421.285</v>
      </c>
      <c r="AJ40" s="52">
        <v>59.138</v>
      </c>
      <c r="AK40" s="52">
        <v>189.001</v>
      </c>
      <c r="AL40" s="52">
        <v>389.107</v>
      </c>
      <c r="AM40" s="52">
        <v>433.905</v>
      </c>
      <c r="AN40" s="52">
        <v>38.653</v>
      </c>
      <c r="AO40" s="52">
        <v>32.299</v>
      </c>
      <c r="AP40" s="52">
        <v>44.933</v>
      </c>
      <c r="AQ40" s="52">
        <v>63.668</v>
      </c>
      <c r="AR40" s="52">
        <v>67.973</v>
      </c>
      <c r="AS40" s="52">
        <v>112.46</v>
      </c>
      <c r="AT40" s="52">
        <v>362.908</v>
      </c>
      <c r="AU40" s="52">
        <v>359.69</v>
      </c>
      <c r="AV40" s="52">
        <v>36.398</v>
      </c>
      <c r="AW40" s="52">
        <v>140.534</v>
      </c>
      <c r="AX40" s="52">
        <v>147.926</v>
      </c>
      <c r="AY40" s="52">
        <v>181.873</v>
      </c>
      <c r="AZ40" s="52">
        <v>17.191</v>
      </c>
      <c r="BA40" s="52">
        <v>40.1</v>
      </c>
      <c r="BB40" s="264">
        <v>65.038</v>
      </c>
      <c r="BE40" s="59"/>
    </row>
    <row r="41" spans="1:57" ht="12.75">
      <c r="A41" s="227" t="s">
        <v>35</v>
      </c>
      <c r="B41" s="144" t="s">
        <v>193</v>
      </c>
      <c r="C41" s="1"/>
      <c r="D41" s="1">
        <v>54.00998002287978</v>
      </c>
      <c r="E41" s="1">
        <v>107.35283236862624</v>
      </c>
      <c r="F41" s="1">
        <v>193.4977603997701</v>
      </c>
      <c r="G41" s="1">
        <v>342.461055998543</v>
      </c>
      <c r="H41" s="1">
        <v>134.50407225912204</v>
      </c>
      <c r="I41" s="1">
        <v>163.00419462609776</v>
      </c>
      <c r="J41" s="1">
        <v>193.4977603997701</v>
      </c>
      <c r="K41" s="1">
        <v>993.6554145963883</v>
      </c>
      <c r="L41" s="4">
        <v>84.79889129828516</v>
      </c>
      <c r="M41" s="4">
        <v>643.6389092833848</v>
      </c>
      <c r="N41" s="4">
        <v>1340.1118946391882</v>
      </c>
      <c r="O41" s="4">
        <v>2296.980381443475</v>
      </c>
      <c r="P41" s="4">
        <v>448.10928793803106</v>
      </c>
      <c r="Q41" s="52">
        <v>1262.9794366565927</v>
      </c>
      <c r="R41" s="52">
        <v>2764.927348165349</v>
      </c>
      <c r="S41" s="52">
        <v>4101.184683069533</v>
      </c>
      <c r="T41" s="52">
        <v>94.636</v>
      </c>
      <c r="U41" s="52">
        <v>-26.834</v>
      </c>
      <c r="V41" s="52">
        <v>-26.136</v>
      </c>
      <c r="W41" s="52">
        <v>868.783</v>
      </c>
      <c r="X41" s="52">
        <v>571.627</v>
      </c>
      <c r="Y41" s="52">
        <v>730.802</v>
      </c>
      <c r="Z41" s="52">
        <v>1489.239</v>
      </c>
      <c r="AA41" s="52">
        <v>1353.514</v>
      </c>
      <c r="AB41" s="52">
        <v>330.077</v>
      </c>
      <c r="AC41" s="52">
        <v>1144.922</v>
      </c>
      <c r="AD41" s="52">
        <v>2728.639</v>
      </c>
      <c r="AE41" s="52">
        <v>3738.418</v>
      </c>
      <c r="AF41" s="52">
        <v>2475.498</v>
      </c>
      <c r="AG41" s="52">
        <v>4352.704</v>
      </c>
      <c r="AH41" s="52">
        <v>5289.37</v>
      </c>
      <c r="AI41" s="52">
        <v>3646.489</v>
      </c>
      <c r="AJ41" s="52">
        <v>1328.137</v>
      </c>
      <c r="AK41" s="52">
        <v>3242.391</v>
      </c>
      <c r="AL41" s="52">
        <v>6454.129</v>
      </c>
      <c r="AM41" s="52">
        <v>8285.011</v>
      </c>
      <c r="AN41" s="52">
        <v>6198.477</v>
      </c>
      <c r="AO41" s="52">
        <v>6206.103</v>
      </c>
      <c r="AP41" s="52">
        <v>10690.14</v>
      </c>
      <c r="AQ41" s="52">
        <v>10716.519</v>
      </c>
      <c r="AR41" s="52">
        <v>1753.502</v>
      </c>
      <c r="AS41" s="52">
        <v>470.238</v>
      </c>
      <c r="AT41" s="52">
        <v>580.834</v>
      </c>
      <c r="AU41" s="52">
        <v>877.784</v>
      </c>
      <c r="AV41" s="52">
        <v>375.815</v>
      </c>
      <c r="AW41" s="52">
        <v>637.043</v>
      </c>
      <c r="AX41" s="52">
        <v>759.665</v>
      </c>
      <c r="AY41" s="52">
        <v>1346.629</v>
      </c>
      <c r="AZ41" s="52">
        <v>9.805</v>
      </c>
      <c r="BA41" s="52">
        <v>733.015</v>
      </c>
      <c r="BB41" s="264">
        <v>940.607</v>
      </c>
      <c r="BE41" s="59"/>
    </row>
    <row r="42" spans="1:57" ht="12.75">
      <c r="A42" s="227" t="s">
        <v>36</v>
      </c>
      <c r="B42" s="144" t="s">
        <v>194</v>
      </c>
      <c r="C42" s="1"/>
      <c r="D42" s="1">
        <v>68.08849978087774</v>
      </c>
      <c r="E42" s="1">
        <v>117.08954416878674</v>
      </c>
      <c r="F42" s="1">
        <v>35.04817843950803</v>
      </c>
      <c r="G42" s="1">
        <v>118.14816079589757</v>
      </c>
      <c r="H42" s="1">
        <v>4.097870814622569</v>
      </c>
      <c r="I42" s="1">
        <v>53.275166333714665</v>
      </c>
      <c r="J42" s="1">
        <v>35.04817843950803</v>
      </c>
      <c r="K42" s="1">
        <v>95.93286321648709</v>
      </c>
      <c r="L42" s="4">
        <v>22.41734537652034</v>
      </c>
      <c r="M42" s="4">
        <v>34.71522643581994</v>
      </c>
      <c r="N42" s="4">
        <v>62.44699802505392</v>
      </c>
      <c r="O42" s="4">
        <v>209.5619831418148</v>
      </c>
      <c r="P42" s="4">
        <v>11.112628841042453</v>
      </c>
      <c r="Q42" s="52">
        <v>41.82958548898413</v>
      </c>
      <c r="R42" s="52">
        <v>50.439382815123416</v>
      </c>
      <c r="S42" s="52">
        <v>62.59924530879164</v>
      </c>
      <c r="T42" s="52">
        <v>20.439</v>
      </c>
      <c r="U42" s="52">
        <v>61.732</v>
      </c>
      <c r="V42" s="52">
        <v>61.715</v>
      </c>
      <c r="W42" s="52">
        <v>67.63</v>
      </c>
      <c r="X42" s="52">
        <v>34.923</v>
      </c>
      <c r="Y42" s="52">
        <v>75.222</v>
      </c>
      <c r="Z42" s="52">
        <v>89.949</v>
      </c>
      <c r="AA42" s="52">
        <v>133.647</v>
      </c>
      <c r="AB42" s="52">
        <v>20.481</v>
      </c>
      <c r="AC42" s="52">
        <v>24.284</v>
      </c>
      <c r="AD42" s="52">
        <v>53.468</v>
      </c>
      <c r="AE42" s="52">
        <v>98.694</v>
      </c>
      <c r="AF42" s="52">
        <v>2.421</v>
      </c>
      <c r="AG42" s="52">
        <v>158.515</v>
      </c>
      <c r="AH42" s="52">
        <v>311.034</v>
      </c>
      <c r="AI42" s="52">
        <v>506.083</v>
      </c>
      <c r="AJ42" s="52">
        <v>255.638</v>
      </c>
      <c r="AK42" s="52">
        <v>860.566</v>
      </c>
      <c r="AL42" s="52">
        <v>861.998</v>
      </c>
      <c r="AM42" s="52">
        <v>1180.803</v>
      </c>
      <c r="AN42" s="52">
        <v>66.098</v>
      </c>
      <c r="AO42" s="52">
        <v>188.447</v>
      </c>
      <c r="AP42" s="52">
        <v>191.106</v>
      </c>
      <c r="AQ42" s="52">
        <v>408.718</v>
      </c>
      <c r="AR42" s="52">
        <v>26.545</v>
      </c>
      <c r="AS42" s="52">
        <v>42.978</v>
      </c>
      <c r="AT42" s="52">
        <v>152.754</v>
      </c>
      <c r="AU42" s="52">
        <v>217.543</v>
      </c>
      <c r="AV42" s="52">
        <v>135.358</v>
      </c>
      <c r="AW42" s="52">
        <v>366.645</v>
      </c>
      <c r="AX42" s="52">
        <v>520.744</v>
      </c>
      <c r="AY42" s="52">
        <v>532.359</v>
      </c>
      <c r="AZ42" s="52">
        <v>27.219</v>
      </c>
      <c r="BA42" s="52">
        <v>310.181</v>
      </c>
      <c r="BB42" s="264">
        <v>322.549</v>
      </c>
      <c r="BE42" s="59"/>
    </row>
    <row r="43" spans="1:57" ht="12.75">
      <c r="A43" s="227" t="s">
        <v>101</v>
      </c>
      <c r="B43" s="144" t="s">
        <v>195</v>
      </c>
      <c r="C43" s="1"/>
      <c r="D43" s="1">
        <v>0</v>
      </c>
      <c r="E43" s="1">
        <v>0</v>
      </c>
      <c r="F43" s="1">
        <v>0</v>
      </c>
      <c r="G43" s="1">
        <v>0</v>
      </c>
      <c r="H43" s="1">
        <v>0</v>
      </c>
      <c r="I43" s="1">
        <v>0</v>
      </c>
      <c r="J43" s="1">
        <v>0</v>
      </c>
      <c r="K43" s="1">
        <v>0</v>
      </c>
      <c r="L43" s="4">
        <v>0</v>
      </c>
      <c r="M43" s="4">
        <v>0</v>
      </c>
      <c r="N43" s="4">
        <v>0</v>
      </c>
      <c r="O43" s="4">
        <v>0</v>
      </c>
      <c r="P43" s="4">
        <v>0</v>
      </c>
      <c r="Q43" s="52">
        <v>2.2794406406338044</v>
      </c>
      <c r="R43" s="52">
        <v>2.273749153391273</v>
      </c>
      <c r="S43" s="52">
        <v>2.2723262815806398</v>
      </c>
      <c r="T43" s="52">
        <v>0</v>
      </c>
      <c r="U43" s="52">
        <v>0.208</v>
      </c>
      <c r="V43" s="52">
        <v>0.207</v>
      </c>
      <c r="W43" s="52">
        <v>0.207</v>
      </c>
      <c r="X43" s="52">
        <v>0</v>
      </c>
      <c r="Y43" s="52">
        <v>0</v>
      </c>
      <c r="Z43" s="52">
        <v>0</v>
      </c>
      <c r="AA43" s="52">
        <v>0</v>
      </c>
      <c r="AB43" s="52">
        <v>0</v>
      </c>
      <c r="AC43" s="52">
        <v>0.225</v>
      </c>
      <c r="AD43" s="52">
        <v>0.22</v>
      </c>
      <c r="AE43" s="52">
        <v>0.225</v>
      </c>
      <c r="AF43" s="52">
        <v>0</v>
      </c>
      <c r="AG43" s="52">
        <v>0</v>
      </c>
      <c r="AH43" s="52">
        <v>0</v>
      </c>
      <c r="AI43" s="52">
        <v>0</v>
      </c>
      <c r="AJ43" s="52">
        <v>0.032</v>
      </c>
      <c r="AK43" s="52">
        <v>0.052</v>
      </c>
      <c r="AL43" s="52">
        <v>0.261</v>
      </c>
      <c r="AM43" s="52">
        <v>0.4</v>
      </c>
      <c r="AN43" s="52">
        <v>0.03</v>
      </c>
      <c r="AO43" s="52">
        <v>0.144</v>
      </c>
      <c r="AP43" s="52">
        <v>0.576</v>
      </c>
      <c r="AQ43" s="52">
        <v>0.632</v>
      </c>
      <c r="AR43" s="52">
        <v>0.016</v>
      </c>
      <c r="AS43" s="52">
        <v>0.031</v>
      </c>
      <c r="AT43" s="52">
        <v>0.047</v>
      </c>
      <c r="AU43" s="52">
        <v>0.064</v>
      </c>
      <c r="AV43" s="52">
        <v>0</v>
      </c>
      <c r="AW43" s="52">
        <v>0.462</v>
      </c>
      <c r="AX43" s="52">
        <v>0.462</v>
      </c>
      <c r="AY43" s="52">
        <v>0.462</v>
      </c>
      <c r="AZ43" s="52">
        <v>0</v>
      </c>
      <c r="BA43" s="52">
        <v>0</v>
      </c>
      <c r="BB43" s="264">
        <v>0</v>
      </c>
      <c r="BE43" s="59"/>
    </row>
    <row r="44" spans="1:57" ht="12.75">
      <c r="A44" s="227" t="s">
        <v>37</v>
      </c>
      <c r="B44" s="144" t="s">
        <v>196</v>
      </c>
      <c r="C44" s="1"/>
      <c r="D44" s="1">
        <v>374.13386947143164</v>
      </c>
      <c r="E44" s="1">
        <v>861.8718732391961</v>
      </c>
      <c r="F44" s="1">
        <v>1743.6881406480327</v>
      </c>
      <c r="G44" s="1">
        <v>1715.8226191085992</v>
      </c>
      <c r="H44" s="1">
        <v>579.3450236481295</v>
      </c>
      <c r="I44" s="1">
        <v>1228.8205530987302</v>
      </c>
      <c r="J44" s="1">
        <v>1743.6881406480327</v>
      </c>
      <c r="K44" s="1">
        <v>1779.1603348871095</v>
      </c>
      <c r="L44" s="4">
        <v>452.9911611203123</v>
      </c>
      <c r="M44" s="4">
        <v>964.1265559103249</v>
      </c>
      <c r="N44" s="4">
        <v>1327.1523781879444</v>
      </c>
      <c r="O44" s="4">
        <v>1933.0183095144591</v>
      </c>
      <c r="P44" s="4">
        <v>376.1290487817372</v>
      </c>
      <c r="Q44" s="52">
        <v>933.4053306469514</v>
      </c>
      <c r="R44" s="52">
        <v>1416.3308689193573</v>
      </c>
      <c r="S44" s="52">
        <v>1885.1642847792557</v>
      </c>
      <c r="T44" s="52">
        <v>469.29</v>
      </c>
      <c r="U44" s="52">
        <v>803.476</v>
      </c>
      <c r="V44" s="52">
        <v>1261.807</v>
      </c>
      <c r="W44" s="52">
        <v>1764.978</v>
      </c>
      <c r="X44" s="52">
        <v>609.564</v>
      </c>
      <c r="Y44" s="52">
        <v>1111.301</v>
      </c>
      <c r="Z44" s="52">
        <v>1658.227</v>
      </c>
      <c r="AA44" s="52">
        <v>2168.852</v>
      </c>
      <c r="AB44" s="52">
        <v>564.503</v>
      </c>
      <c r="AC44" s="52">
        <v>1167.926</v>
      </c>
      <c r="AD44" s="52">
        <v>1749.749</v>
      </c>
      <c r="AE44" s="52">
        <v>2091.584</v>
      </c>
      <c r="AF44" s="52">
        <v>782.3</v>
      </c>
      <c r="AG44" s="52">
        <v>1633.086</v>
      </c>
      <c r="AH44" s="52">
        <v>2365.627</v>
      </c>
      <c r="AI44" s="52">
        <v>2879.665</v>
      </c>
      <c r="AJ44" s="52">
        <v>852.247</v>
      </c>
      <c r="AK44" s="52">
        <v>1798.899</v>
      </c>
      <c r="AL44" s="52">
        <v>2760.832</v>
      </c>
      <c r="AM44" s="52">
        <v>3774.108</v>
      </c>
      <c r="AN44" s="52">
        <v>971.28</v>
      </c>
      <c r="AO44" s="52">
        <v>1867.037</v>
      </c>
      <c r="AP44" s="52">
        <v>2830.753</v>
      </c>
      <c r="AQ44" s="52">
        <v>3843.964</v>
      </c>
      <c r="AR44" s="52">
        <v>1295.482</v>
      </c>
      <c r="AS44" s="52">
        <v>1957.107</v>
      </c>
      <c r="AT44" s="52">
        <v>2503.575</v>
      </c>
      <c r="AU44" s="52">
        <v>3103.528</v>
      </c>
      <c r="AV44" s="52">
        <v>435.315</v>
      </c>
      <c r="AW44" s="52">
        <v>1241.748</v>
      </c>
      <c r="AX44" s="52">
        <v>1905.659</v>
      </c>
      <c r="AY44" s="52">
        <v>3162.502</v>
      </c>
      <c r="AZ44" s="52">
        <v>1694.525</v>
      </c>
      <c r="BA44" s="52">
        <v>2885.935</v>
      </c>
      <c r="BB44" s="264">
        <v>4362.36</v>
      </c>
      <c r="BE44" s="59"/>
    </row>
    <row r="45" spans="1:57" ht="25.5" customHeight="1" thickBot="1">
      <c r="A45" s="227" t="s">
        <v>38</v>
      </c>
      <c r="B45" s="144" t="s">
        <v>631</v>
      </c>
      <c r="C45" s="15"/>
      <c r="D45" s="15">
        <v>9155.270715590692</v>
      </c>
      <c r="E45" s="15">
        <v>18353.33748811902</v>
      </c>
      <c r="F45" s="15">
        <v>45101.03955014485</v>
      </c>
      <c r="G45" s="15">
        <v>36755.823814320924</v>
      </c>
      <c r="H45" s="15">
        <v>15277.94804810445</v>
      </c>
      <c r="I45" s="15">
        <v>30204.957569962608</v>
      </c>
      <c r="J45" s="15">
        <v>45101.03955014485</v>
      </c>
      <c r="K45" s="15">
        <v>30537.11987979579</v>
      </c>
      <c r="L45" s="15">
        <v>7370.0633462530095</v>
      </c>
      <c r="M45" s="15">
        <v>13537.8839619581</v>
      </c>
      <c r="N45" s="15">
        <v>20805.775152104998</v>
      </c>
      <c r="O45" s="15">
        <v>27955.256373042837</v>
      </c>
      <c r="P45" s="4">
        <v>6867.5420174045685</v>
      </c>
      <c r="Q45" s="52">
        <v>10894.832698732505</v>
      </c>
      <c r="R45" s="52">
        <v>16398.35572933563</v>
      </c>
      <c r="S45" s="52">
        <v>22196.155684942034</v>
      </c>
      <c r="T45" s="52">
        <v>6023.347</v>
      </c>
      <c r="U45" s="52">
        <v>11823.014</v>
      </c>
      <c r="V45" s="52">
        <v>18063.731</v>
      </c>
      <c r="W45" s="52">
        <v>26826.943</v>
      </c>
      <c r="X45" s="52">
        <v>7981.803</v>
      </c>
      <c r="Y45" s="52">
        <v>13726.97</v>
      </c>
      <c r="Z45" s="52">
        <v>19529.792</v>
      </c>
      <c r="AA45" s="52">
        <v>26697.006</v>
      </c>
      <c r="AB45" s="52">
        <v>7352.68</v>
      </c>
      <c r="AC45" s="52">
        <v>14362.263</v>
      </c>
      <c r="AD45" s="52">
        <v>22439.292</v>
      </c>
      <c r="AE45" s="52">
        <v>25491.347</v>
      </c>
      <c r="AF45" s="52">
        <v>6423.124</v>
      </c>
      <c r="AG45" s="52">
        <v>12490.399</v>
      </c>
      <c r="AH45" s="52">
        <v>19053.107</v>
      </c>
      <c r="AI45" s="52">
        <v>18704.633</v>
      </c>
      <c r="AJ45" s="52">
        <v>8501.543</v>
      </c>
      <c r="AK45" s="52">
        <v>15074.207</v>
      </c>
      <c r="AL45" s="52">
        <v>22433.075</v>
      </c>
      <c r="AM45" s="52">
        <v>29665.422</v>
      </c>
      <c r="AN45" s="52">
        <v>6592.359</v>
      </c>
      <c r="AO45" s="52">
        <v>12725.129</v>
      </c>
      <c r="AP45" s="52">
        <v>19073.418</v>
      </c>
      <c r="AQ45" s="52">
        <v>25493.671</v>
      </c>
      <c r="AR45" s="52">
        <v>7182.885</v>
      </c>
      <c r="AS45" s="52">
        <v>12593.077</v>
      </c>
      <c r="AT45" s="52">
        <v>17900.664</v>
      </c>
      <c r="AU45" s="52">
        <v>23902.692</v>
      </c>
      <c r="AV45" s="52">
        <v>5873.088</v>
      </c>
      <c r="AW45" s="52">
        <v>11151.357</v>
      </c>
      <c r="AX45" s="52">
        <v>16495.561</v>
      </c>
      <c r="AY45" s="52">
        <v>22775.056</v>
      </c>
      <c r="AZ45" s="52">
        <v>6424.105</v>
      </c>
      <c r="BA45" s="52">
        <v>12475.501</v>
      </c>
      <c r="BB45" s="135">
        <v>18661.363</v>
      </c>
      <c r="BE45" s="59"/>
    </row>
    <row r="46" spans="1:57" ht="13.5" hidden="1" thickBot="1">
      <c r="A46" s="229" t="s">
        <v>102</v>
      </c>
      <c r="B46" s="161" t="s">
        <v>261</v>
      </c>
      <c r="C46" s="2"/>
      <c r="D46" s="2">
        <v>122.22444664515287</v>
      </c>
      <c r="E46" s="2">
        <v>126.74799801936243</v>
      </c>
      <c r="F46" s="2">
        <v>2580.7764326896263</v>
      </c>
      <c r="G46" s="2">
        <v>432.3637884815682</v>
      </c>
      <c r="H46" s="2">
        <v>20.112293043295143</v>
      </c>
      <c r="I46" s="2">
        <v>1706.44873962015</v>
      </c>
      <c r="J46" s="2">
        <v>2580.7764326896263</v>
      </c>
      <c r="K46" s="2">
        <v>3488.9272115696554</v>
      </c>
      <c r="L46" s="40">
        <v>1032.7872351324124</v>
      </c>
      <c r="M46" s="40">
        <v>2057.40149458455</v>
      </c>
      <c r="N46" s="40">
        <v>2974.74971684851</v>
      </c>
      <c r="O46" s="40">
        <v>4020.2503116089265</v>
      </c>
      <c r="P46" s="40">
        <v>20.159247813046026</v>
      </c>
      <c r="Q46" s="317">
        <v>21.666069060506203</v>
      </c>
      <c r="R46" s="317">
        <v>33.024854724788135</v>
      </c>
      <c r="S46" s="317">
        <v>51.110978309742116</v>
      </c>
      <c r="T46" s="317">
        <v>14.723</v>
      </c>
      <c r="U46" s="317">
        <v>31.003</v>
      </c>
      <c r="V46" s="317">
        <v>44.756</v>
      </c>
      <c r="W46" s="317">
        <v>64.69</v>
      </c>
      <c r="X46" s="317">
        <v>21.648</v>
      </c>
      <c r="Y46" s="317">
        <v>42.033</v>
      </c>
      <c r="Z46" s="317">
        <v>42.033</v>
      </c>
      <c r="AA46" s="317">
        <v>50.304</v>
      </c>
      <c r="AB46" s="317">
        <v>0</v>
      </c>
      <c r="AC46" s="317">
        <v>0</v>
      </c>
      <c r="AD46" s="317">
        <v>0</v>
      </c>
      <c r="AE46" s="317">
        <v>0</v>
      </c>
      <c r="AF46" s="317">
        <v>0</v>
      </c>
      <c r="AG46" s="317">
        <v>0</v>
      </c>
      <c r="AH46" s="317">
        <v>0</v>
      </c>
      <c r="AI46" s="317">
        <v>0</v>
      </c>
      <c r="AJ46" s="317">
        <v>0</v>
      </c>
      <c r="AK46" s="317"/>
      <c r="AL46" s="317"/>
      <c r="AM46" s="317"/>
      <c r="AN46" s="317"/>
      <c r="AO46" s="317"/>
      <c r="AP46" s="317"/>
      <c r="AQ46" s="317"/>
      <c r="AR46" s="317"/>
      <c r="AS46" s="317"/>
      <c r="AT46" s="317"/>
      <c r="AU46" s="317"/>
      <c r="AV46" s="317"/>
      <c r="AW46" s="317"/>
      <c r="AX46" s="317"/>
      <c r="AY46" s="317"/>
      <c r="AZ46" s="317"/>
      <c r="BA46" s="317"/>
      <c r="BB46" s="357"/>
      <c r="BE46" s="59"/>
    </row>
    <row r="47" spans="1:57" ht="13.5" thickBot="1">
      <c r="A47" s="66" t="s">
        <v>105</v>
      </c>
      <c r="B47" s="30" t="s">
        <v>263</v>
      </c>
      <c r="C47" s="31"/>
      <c r="D47" s="31">
        <v>0</v>
      </c>
      <c r="E47" s="31">
        <v>0</v>
      </c>
      <c r="F47" s="31">
        <v>0</v>
      </c>
      <c r="G47" s="31">
        <v>0</v>
      </c>
      <c r="H47" s="31">
        <v>0</v>
      </c>
      <c r="I47" s="31">
        <v>0</v>
      </c>
      <c r="J47" s="31"/>
      <c r="K47" s="31"/>
      <c r="L47" s="82"/>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278"/>
      <c r="BE47" s="59"/>
    </row>
    <row r="48" spans="1:54" ht="12.75">
      <c r="A48" s="230" t="s">
        <v>42</v>
      </c>
      <c r="B48" s="162" t="s">
        <v>264</v>
      </c>
      <c r="C48" s="12"/>
      <c r="D48" s="12">
        <v>0</v>
      </c>
      <c r="E48" s="12">
        <v>0</v>
      </c>
      <c r="F48" s="12">
        <v>0</v>
      </c>
      <c r="G48" s="12">
        <v>0</v>
      </c>
      <c r="H48" s="12">
        <v>0</v>
      </c>
      <c r="I48" s="12">
        <v>0</v>
      </c>
      <c r="J48" s="12"/>
      <c r="K48" s="12"/>
      <c r="L48" s="236"/>
      <c r="M48" s="236"/>
      <c r="N48" s="236"/>
      <c r="O48" s="236"/>
      <c r="P48" s="236"/>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263"/>
    </row>
    <row r="49" spans="1:54" ht="12.75">
      <c r="A49" s="201" t="s">
        <v>301</v>
      </c>
      <c r="B49" s="235" t="s">
        <v>303</v>
      </c>
      <c r="C49" s="42"/>
      <c r="D49" s="42">
        <v>37817.08698299953</v>
      </c>
      <c r="E49" s="42">
        <v>67714.79815140492</v>
      </c>
      <c r="F49" s="42">
        <v>130068.71617122272</v>
      </c>
      <c r="G49" s="42">
        <v>125260.15645898427</v>
      </c>
      <c r="H49" s="42">
        <v>58392.40527942356</v>
      </c>
      <c r="I49" s="42">
        <v>100334.72774770776</v>
      </c>
      <c r="J49" s="42">
        <v>130068.71617122272</v>
      </c>
      <c r="K49" s="42">
        <v>168107.16074467424</v>
      </c>
      <c r="L49" s="42">
        <v>59497.02335217215</v>
      </c>
      <c r="M49" s="42">
        <v>93890.67506730184</v>
      </c>
      <c r="N49" s="42">
        <v>132815.88750206315</v>
      </c>
      <c r="O49" s="42">
        <v>191400.63374710444</v>
      </c>
      <c r="P49" s="42">
        <v>-29080.848999151967</v>
      </c>
      <c r="Q49" s="188">
        <v>96295.29143260428</v>
      </c>
      <c r="R49" s="188">
        <v>138925.3888708658</v>
      </c>
      <c r="S49" s="188">
        <v>177839.16426201334</v>
      </c>
      <c r="T49" s="188">
        <v>70771.66199999997</v>
      </c>
      <c r="U49" s="188">
        <v>101203.51699999999</v>
      </c>
      <c r="V49" s="188">
        <v>167458.014</v>
      </c>
      <c r="W49" s="188">
        <v>185346.5139999999</v>
      </c>
      <c r="X49" s="188">
        <v>68707.83899999998</v>
      </c>
      <c r="Y49" s="188">
        <v>114765.576</v>
      </c>
      <c r="Z49" s="188">
        <v>172587.00200000004</v>
      </c>
      <c r="AA49" s="188">
        <v>210299.63100000005</v>
      </c>
      <c r="AB49" s="188">
        <v>71632.11299999998</v>
      </c>
      <c r="AC49" s="188">
        <v>113818.51000000001</v>
      </c>
      <c r="AD49" s="188">
        <v>155019.18099999995</v>
      </c>
      <c r="AE49" s="188">
        <v>169345.20599999992</v>
      </c>
      <c r="AF49" s="188">
        <v>63425.993</v>
      </c>
      <c r="AG49" s="188">
        <v>112154.745</v>
      </c>
      <c r="AH49" s="188">
        <v>152187.462</v>
      </c>
      <c r="AI49" s="188">
        <v>190444.70100000006</v>
      </c>
      <c r="AJ49" s="188">
        <v>79050.65</v>
      </c>
      <c r="AK49" s="188">
        <v>136641.845</v>
      </c>
      <c r="AL49" s="188">
        <v>192145.898</v>
      </c>
      <c r="AM49" s="188">
        <v>243942.864</v>
      </c>
      <c r="AN49" s="188">
        <v>77715.489</v>
      </c>
      <c r="AO49" s="188">
        <v>137728.698</v>
      </c>
      <c r="AP49" s="188">
        <v>202662.542</v>
      </c>
      <c r="AQ49" s="188">
        <v>262400.299</v>
      </c>
      <c r="AR49" s="188">
        <v>70234.638</v>
      </c>
      <c r="AS49" s="188">
        <v>121523.902</v>
      </c>
      <c r="AT49" s="188">
        <v>191344.885</v>
      </c>
      <c r="AU49" s="188">
        <v>250475.542</v>
      </c>
      <c r="AV49" s="188">
        <v>72248.342</v>
      </c>
      <c r="AW49" s="188">
        <v>126905.331</v>
      </c>
      <c r="AX49" s="188">
        <v>184500.936</v>
      </c>
      <c r="AY49" s="188">
        <v>242960.558</v>
      </c>
      <c r="AZ49" s="188">
        <v>86037.809</v>
      </c>
      <c r="BA49" s="188">
        <v>158635.621</v>
      </c>
      <c r="BB49" s="279">
        <v>231367.6</v>
      </c>
    </row>
    <row r="50" spans="1:54" ht="12.75">
      <c r="A50" s="157" t="s">
        <v>302</v>
      </c>
      <c r="B50" s="235" t="s">
        <v>304</v>
      </c>
      <c r="C50" s="4"/>
      <c r="D50" s="4">
        <v>22289.286913563385</v>
      </c>
      <c r="E50" s="4">
        <v>43873.454049777734</v>
      </c>
      <c r="F50" s="4">
        <v>70986.75733205845</v>
      </c>
      <c r="G50" s="4">
        <v>81107.4908509343</v>
      </c>
      <c r="H50" s="4">
        <v>23193.1406195753</v>
      </c>
      <c r="I50" s="4">
        <v>49942.28120500167</v>
      </c>
      <c r="J50" s="4">
        <v>70986.75733205845</v>
      </c>
      <c r="K50" s="4">
        <v>92775.70417925908</v>
      </c>
      <c r="L50" s="4">
        <v>25346.769511841143</v>
      </c>
      <c r="M50" s="4">
        <v>47923.70703638567</v>
      </c>
      <c r="N50" s="4">
        <v>71419.75145275214</v>
      </c>
      <c r="O50" s="4">
        <v>103500.47950780015</v>
      </c>
      <c r="P50" s="4">
        <v>22164.62342274661</v>
      </c>
      <c r="Q50" s="52">
        <v>49782.906756364515</v>
      </c>
      <c r="R50" s="52">
        <v>69200.50113545175</v>
      </c>
      <c r="S50" s="52">
        <v>94397.62152748134</v>
      </c>
      <c r="T50" s="52">
        <v>23481.459</v>
      </c>
      <c r="U50" s="52">
        <v>50704.26899999999</v>
      </c>
      <c r="V50" s="52">
        <v>81000.35599999999</v>
      </c>
      <c r="W50" s="52">
        <v>112470.91200000001</v>
      </c>
      <c r="X50" s="52">
        <v>27525.39900000001</v>
      </c>
      <c r="Y50" s="52">
        <v>59020.891</v>
      </c>
      <c r="Z50" s="52">
        <v>89705.66599999998</v>
      </c>
      <c r="AA50" s="52">
        <v>114049.993</v>
      </c>
      <c r="AB50" s="52">
        <v>30652.564000000002</v>
      </c>
      <c r="AC50" s="52">
        <v>62675.76000000002</v>
      </c>
      <c r="AD50" s="52">
        <v>89608.06200000003</v>
      </c>
      <c r="AE50" s="52">
        <v>99097.44799999999</v>
      </c>
      <c r="AF50" s="52">
        <v>28449.519</v>
      </c>
      <c r="AG50" s="52">
        <v>55106.574</v>
      </c>
      <c r="AH50" s="52">
        <v>80031.474</v>
      </c>
      <c r="AI50" s="52">
        <v>112605.75000000003</v>
      </c>
      <c r="AJ50" s="52">
        <v>32055.13000000001</v>
      </c>
      <c r="AK50" s="52">
        <v>66804.181</v>
      </c>
      <c r="AL50" s="52">
        <v>100680.596</v>
      </c>
      <c r="AM50" s="52">
        <v>135371.952</v>
      </c>
      <c r="AN50" s="52">
        <v>45879.956</v>
      </c>
      <c r="AO50" s="52">
        <v>121046.737</v>
      </c>
      <c r="AP50" s="52">
        <v>167354.191</v>
      </c>
      <c r="AQ50" s="52">
        <v>208950.202</v>
      </c>
      <c r="AR50" s="52">
        <v>41081.716</v>
      </c>
      <c r="AS50" s="52">
        <v>72335.802</v>
      </c>
      <c r="AT50" s="52">
        <v>113225.1</v>
      </c>
      <c r="AU50" s="52">
        <v>157981.977</v>
      </c>
      <c r="AV50" s="52">
        <v>36815.586</v>
      </c>
      <c r="AW50" s="52">
        <v>75423.247</v>
      </c>
      <c r="AX50" s="52">
        <v>117940.467</v>
      </c>
      <c r="AY50" s="52">
        <v>155988.779</v>
      </c>
      <c r="AZ50" s="52">
        <v>40591.716</v>
      </c>
      <c r="BA50" s="52">
        <v>86404.198</v>
      </c>
      <c r="BB50" s="54">
        <v>131427.876</v>
      </c>
    </row>
    <row r="51" spans="1:54" ht="12.75">
      <c r="A51" s="237" t="s">
        <v>43</v>
      </c>
      <c r="B51" s="162" t="s">
        <v>265</v>
      </c>
      <c r="C51" s="124"/>
      <c r="D51" s="124">
        <v>0</v>
      </c>
      <c r="E51" s="124">
        <v>0</v>
      </c>
      <c r="F51" s="124">
        <v>0</v>
      </c>
      <c r="G51" s="124">
        <v>0</v>
      </c>
      <c r="H51" s="124">
        <v>0</v>
      </c>
      <c r="I51" s="124">
        <v>0</v>
      </c>
      <c r="J51" s="124"/>
      <c r="K51" s="124"/>
      <c r="L51" s="238"/>
      <c r="M51" s="238"/>
      <c r="N51" s="238"/>
      <c r="O51" s="238"/>
      <c r="P51" s="238"/>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280"/>
    </row>
    <row r="52" spans="1:54" ht="12.75">
      <c r="A52" s="239" t="s">
        <v>301</v>
      </c>
      <c r="B52" s="240" t="s">
        <v>303</v>
      </c>
      <c r="C52" s="222"/>
      <c r="D52" s="222">
        <v>21751.441369144173</v>
      </c>
      <c r="E52" s="222">
        <v>48075.99273766228</v>
      </c>
      <c r="F52" s="222">
        <v>96365.35790917525</v>
      </c>
      <c r="G52" s="222">
        <v>96793.70066191997</v>
      </c>
      <c r="H52" s="222">
        <v>27992.89275530589</v>
      </c>
      <c r="I52" s="222">
        <v>59287.43575733775</v>
      </c>
      <c r="J52" s="222">
        <v>96365.35790917525</v>
      </c>
      <c r="K52" s="222">
        <v>119511.27056761202</v>
      </c>
      <c r="L52" s="222">
        <v>26238.924365826035</v>
      </c>
      <c r="M52" s="222">
        <v>70555.82779836199</v>
      </c>
      <c r="N52" s="222">
        <v>108108.33034530254</v>
      </c>
      <c r="O52" s="222">
        <v>128022.60943307096</v>
      </c>
      <c r="P52" s="222">
        <v>31216.34765880672</v>
      </c>
      <c r="Q52" s="320">
        <v>65391.06920279339</v>
      </c>
      <c r="R52" s="320">
        <v>98393.6787496941</v>
      </c>
      <c r="S52" s="320">
        <v>133236.49267790167</v>
      </c>
      <c r="T52" s="320">
        <v>23483.796</v>
      </c>
      <c r="U52" s="320">
        <v>66277.639</v>
      </c>
      <c r="V52" s="320">
        <v>76998.405</v>
      </c>
      <c r="W52" s="320">
        <v>141568.414</v>
      </c>
      <c r="X52" s="320">
        <v>33420.946</v>
      </c>
      <c r="Y52" s="320">
        <v>64441.881</v>
      </c>
      <c r="Z52" s="320">
        <v>84276.884</v>
      </c>
      <c r="AA52" s="320">
        <v>121660.43</v>
      </c>
      <c r="AB52" s="320">
        <v>34242.366</v>
      </c>
      <c r="AC52" s="320">
        <v>74371.407</v>
      </c>
      <c r="AD52" s="320">
        <v>118553.312</v>
      </c>
      <c r="AE52" s="320">
        <v>147053.841</v>
      </c>
      <c r="AF52" s="320">
        <v>40165.308</v>
      </c>
      <c r="AG52" s="320">
        <v>89902.315</v>
      </c>
      <c r="AH52" s="320">
        <v>139969.323</v>
      </c>
      <c r="AI52" s="320">
        <v>175526.179</v>
      </c>
      <c r="AJ52" s="320">
        <v>43438.213</v>
      </c>
      <c r="AK52" s="320">
        <v>96505.902</v>
      </c>
      <c r="AL52" s="320">
        <v>146757.619</v>
      </c>
      <c r="AM52" s="320">
        <v>194854.882</v>
      </c>
      <c r="AN52" s="320">
        <v>42878.247</v>
      </c>
      <c r="AO52" s="320">
        <v>89887.705</v>
      </c>
      <c r="AP52" s="320">
        <v>136581.883</v>
      </c>
      <c r="AQ52" s="320">
        <v>179721.119</v>
      </c>
      <c r="AR52" s="320">
        <v>38669.322</v>
      </c>
      <c r="AS52" s="320">
        <v>77015.623</v>
      </c>
      <c r="AT52" s="320">
        <v>108312.781</v>
      </c>
      <c r="AU52" s="320">
        <v>138935.84</v>
      </c>
      <c r="AV52" s="320">
        <v>34226.697</v>
      </c>
      <c r="AW52" s="320">
        <v>73134.648</v>
      </c>
      <c r="AX52" s="320">
        <v>114105.83</v>
      </c>
      <c r="AY52" s="320">
        <v>155551.836</v>
      </c>
      <c r="AZ52" s="320">
        <v>42252.955</v>
      </c>
      <c r="BA52" s="320">
        <v>94373.806</v>
      </c>
      <c r="BB52" s="281">
        <v>148662.589</v>
      </c>
    </row>
    <row r="53" spans="1:54" ht="13.5" thickBot="1">
      <c r="A53" s="220" t="s">
        <v>302</v>
      </c>
      <c r="B53" s="221" t="s">
        <v>304</v>
      </c>
      <c r="C53" s="40"/>
      <c r="D53" s="40">
        <v>14659.848264950115</v>
      </c>
      <c r="E53" s="40">
        <v>30692.767827160915</v>
      </c>
      <c r="F53" s="40">
        <v>55474.07100699483</v>
      </c>
      <c r="G53" s="40">
        <v>55842.027080096304</v>
      </c>
      <c r="H53" s="40">
        <v>19856.270026920734</v>
      </c>
      <c r="I53" s="40">
        <v>35738.63125423305</v>
      </c>
      <c r="J53" s="40">
        <v>55474.07100699483</v>
      </c>
      <c r="K53" s="40">
        <v>70097.40980415592</v>
      </c>
      <c r="L53" s="40">
        <v>14819.377806614648</v>
      </c>
      <c r="M53" s="40">
        <v>34336.66427624202</v>
      </c>
      <c r="N53" s="40">
        <v>52043.31933227471</v>
      </c>
      <c r="O53" s="40">
        <v>65323.74602307329</v>
      </c>
      <c r="P53" s="40">
        <v>21287.81424123938</v>
      </c>
      <c r="Q53" s="317">
        <v>31037.740251905227</v>
      </c>
      <c r="R53" s="317">
        <v>53874.879767332</v>
      </c>
      <c r="S53" s="317">
        <v>70702.57995116703</v>
      </c>
      <c r="T53" s="317">
        <v>20237.804</v>
      </c>
      <c r="U53" s="317">
        <v>37759.854</v>
      </c>
      <c r="V53" s="317">
        <v>52800.031</v>
      </c>
      <c r="W53" s="317">
        <v>71117.859</v>
      </c>
      <c r="X53" s="317">
        <v>21329.118</v>
      </c>
      <c r="Y53" s="317">
        <v>37432.515</v>
      </c>
      <c r="Z53" s="317">
        <v>57128.463</v>
      </c>
      <c r="AA53" s="317">
        <v>83947.366</v>
      </c>
      <c r="AB53" s="317">
        <v>22643.27</v>
      </c>
      <c r="AC53" s="317">
        <v>45255.036</v>
      </c>
      <c r="AD53" s="317">
        <v>73619.495</v>
      </c>
      <c r="AE53" s="317">
        <v>81555.963</v>
      </c>
      <c r="AF53" s="317">
        <v>21908.003</v>
      </c>
      <c r="AG53" s="317">
        <v>41023.816</v>
      </c>
      <c r="AH53" s="317">
        <v>63124.644</v>
      </c>
      <c r="AI53" s="317">
        <v>80402.712</v>
      </c>
      <c r="AJ53" s="317">
        <v>25253.813</v>
      </c>
      <c r="AK53" s="317">
        <v>47924.763</v>
      </c>
      <c r="AL53" s="317">
        <v>70181.114</v>
      </c>
      <c r="AM53" s="317">
        <v>93928.105</v>
      </c>
      <c r="AN53" s="317">
        <v>23357.923</v>
      </c>
      <c r="AO53" s="317">
        <v>45925.633</v>
      </c>
      <c r="AP53" s="317">
        <v>69838.208</v>
      </c>
      <c r="AQ53" s="317">
        <v>93581.818</v>
      </c>
      <c r="AR53" s="317">
        <v>23903.342</v>
      </c>
      <c r="AS53" s="317">
        <v>42338.747</v>
      </c>
      <c r="AT53" s="317">
        <v>64307.537</v>
      </c>
      <c r="AU53" s="317">
        <v>86721.81</v>
      </c>
      <c r="AV53" s="317">
        <v>20311.252</v>
      </c>
      <c r="AW53" s="317">
        <v>41164.743</v>
      </c>
      <c r="AX53" s="317">
        <v>63935.775</v>
      </c>
      <c r="AY53" s="317">
        <v>90764.188</v>
      </c>
      <c r="AZ53" s="317">
        <v>27201.294</v>
      </c>
      <c r="BA53" s="317">
        <v>53039.419</v>
      </c>
      <c r="BB53" s="271">
        <v>81084.923</v>
      </c>
    </row>
    <row r="54" spans="1:56" ht="13.5" hidden="1" thickBot="1">
      <c r="A54" s="67" t="s">
        <v>110</v>
      </c>
      <c r="B54" s="37" t="s">
        <v>266</v>
      </c>
      <c r="C54" s="38"/>
      <c r="D54" s="38"/>
      <c r="E54" s="38"/>
      <c r="F54" s="38"/>
      <c r="G54" s="38"/>
      <c r="H54" s="38"/>
      <c r="I54" s="31"/>
      <c r="J54" s="31"/>
      <c r="K54" s="31"/>
      <c r="L54" s="82"/>
      <c r="M54" s="31"/>
      <c r="N54" s="31"/>
      <c r="O54" s="31"/>
      <c r="P54" s="31"/>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282"/>
      <c r="BD54" s="13">
        <f>BC54/1000</f>
        <v>0</v>
      </c>
    </row>
    <row r="55" spans="1:56" ht="13.5" hidden="1" thickBot="1">
      <c r="A55" s="231" t="s">
        <v>112</v>
      </c>
      <c r="B55" s="156" t="s">
        <v>178</v>
      </c>
      <c r="C55" s="39"/>
      <c r="D55" s="251">
        <v>339063</v>
      </c>
      <c r="E55" s="251">
        <v>300310</v>
      </c>
      <c r="F55" s="251">
        <v>360689</v>
      </c>
      <c r="G55" s="251">
        <v>301868</v>
      </c>
      <c r="H55" s="251">
        <v>354014</v>
      </c>
      <c r="I55" s="251">
        <v>433715</v>
      </c>
      <c r="J55" s="251">
        <v>360689</v>
      </c>
      <c r="K55" s="251">
        <v>378166</v>
      </c>
      <c r="L55" s="193">
        <v>333688</v>
      </c>
      <c r="M55" s="193">
        <v>422013</v>
      </c>
      <c r="N55" s="193">
        <v>435807</v>
      </c>
      <c r="O55" s="193">
        <v>439677</v>
      </c>
      <c r="P55" s="193">
        <v>346423</v>
      </c>
      <c r="Q55" s="193">
        <v>301999</v>
      </c>
      <c r="R55" s="193">
        <v>337211</v>
      </c>
      <c r="S55" s="193">
        <v>382625</v>
      </c>
      <c r="T55" s="193">
        <v>348685</v>
      </c>
      <c r="U55" s="193">
        <v>353962</v>
      </c>
      <c r="V55" s="193">
        <v>392163</v>
      </c>
      <c r="W55" s="193">
        <v>393965</v>
      </c>
      <c r="X55" s="193">
        <v>403449</v>
      </c>
      <c r="Y55" s="193">
        <v>404953</v>
      </c>
      <c r="Z55" s="193">
        <v>437625</v>
      </c>
      <c r="AA55" s="193">
        <v>437378</v>
      </c>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362"/>
      <c r="BD55" s="13">
        <f>BC55/1000</f>
        <v>0</v>
      </c>
    </row>
    <row r="56" spans="1:56" ht="13.5" hidden="1" thickBot="1">
      <c r="A56" s="233" t="s">
        <v>113</v>
      </c>
      <c r="B56" s="154" t="s">
        <v>179</v>
      </c>
      <c r="C56" s="10"/>
      <c r="D56" s="10">
        <v>143125</v>
      </c>
      <c r="E56" s="10">
        <v>112114</v>
      </c>
      <c r="F56" s="10">
        <v>116928</v>
      </c>
      <c r="G56" s="10">
        <v>115493</v>
      </c>
      <c r="H56" s="10">
        <v>104076</v>
      </c>
      <c r="I56" s="10">
        <v>114058</v>
      </c>
      <c r="J56" s="10">
        <v>116928</v>
      </c>
      <c r="K56" s="10">
        <v>103130</v>
      </c>
      <c r="L56" s="2">
        <v>73860</v>
      </c>
      <c r="M56" s="2">
        <v>85791</v>
      </c>
      <c r="N56" s="2">
        <v>90396</v>
      </c>
      <c r="O56" s="2">
        <v>93490</v>
      </c>
      <c r="P56" s="2">
        <v>138056</v>
      </c>
      <c r="Q56" s="53">
        <v>104629</v>
      </c>
      <c r="R56" s="53">
        <v>126246</v>
      </c>
      <c r="S56" s="53">
        <v>137011</v>
      </c>
      <c r="T56" s="53">
        <v>104511</v>
      </c>
      <c r="U56" s="53">
        <v>129362</v>
      </c>
      <c r="V56" s="53">
        <v>138060</v>
      </c>
      <c r="W56" s="53">
        <v>149322</v>
      </c>
      <c r="X56" s="53">
        <v>145715</v>
      </c>
      <c r="Y56" s="53">
        <v>149615</v>
      </c>
      <c r="Z56" s="53">
        <v>154100</v>
      </c>
      <c r="AA56" s="53">
        <v>146658</v>
      </c>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361"/>
      <c r="BD56" s="13">
        <f>BC56/1000</f>
        <v>0</v>
      </c>
    </row>
    <row r="57" spans="1:56" ht="13.5" hidden="1" thickBot="1">
      <c r="A57" s="67" t="s">
        <v>132</v>
      </c>
      <c r="B57" s="37" t="s">
        <v>267</v>
      </c>
      <c r="C57" s="38"/>
      <c r="D57" s="38"/>
      <c r="E57" s="38"/>
      <c r="F57" s="38"/>
      <c r="G57" s="38"/>
      <c r="H57" s="38"/>
      <c r="I57" s="250"/>
      <c r="J57" s="31"/>
      <c r="K57" s="31"/>
      <c r="L57" s="82"/>
      <c r="M57" s="31"/>
      <c r="N57" s="31"/>
      <c r="O57" s="31"/>
      <c r="P57" s="31"/>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282"/>
      <c r="BD57" s="13">
        <f>BC57/1000</f>
        <v>0</v>
      </c>
    </row>
    <row r="58" spans="1:56" ht="13.5" hidden="1" thickBot="1">
      <c r="A58" s="231" t="s">
        <v>114</v>
      </c>
      <c r="B58" s="156" t="s">
        <v>268</v>
      </c>
      <c r="C58" s="39"/>
      <c r="D58" s="39">
        <v>155196</v>
      </c>
      <c r="E58" s="39">
        <v>157854</v>
      </c>
      <c r="F58" s="39">
        <v>167983</v>
      </c>
      <c r="G58" s="39">
        <v>163302</v>
      </c>
      <c r="H58" s="39">
        <v>166236</v>
      </c>
      <c r="I58" s="39">
        <v>165235</v>
      </c>
      <c r="J58" s="39">
        <v>167983</v>
      </c>
      <c r="K58" s="39">
        <v>161873</v>
      </c>
      <c r="L58" s="36">
        <v>165334</v>
      </c>
      <c r="M58" s="36">
        <v>189095</v>
      </c>
      <c r="N58" s="36">
        <v>190699</v>
      </c>
      <c r="O58" s="36">
        <v>193069</v>
      </c>
      <c r="P58" s="36">
        <v>132424</v>
      </c>
      <c r="Q58" s="36">
        <v>394520</v>
      </c>
      <c r="R58" s="193">
        <v>175563</v>
      </c>
      <c r="S58" s="36">
        <v>194492</v>
      </c>
      <c r="T58" s="193">
        <v>172849</v>
      </c>
      <c r="U58" s="193">
        <v>166039</v>
      </c>
      <c r="V58" s="193">
        <v>138260</v>
      </c>
      <c r="W58" s="193">
        <v>183627</v>
      </c>
      <c r="X58" s="193">
        <v>188473</v>
      </c>
      <c r="Y58" s="193">
        <v>259851</v>
      </c>
      <c r="Z58" s="193">
        <v>188173</v>
      </c>
      <c r="AA58" s="193">
        <v>188739</v>
      </c>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362"/>
      <c r="BD58" s="13">
        <f>BC58/1000</f>
        <v>0</v>
      </c>
    </row>
    <row r="59" spans="1:54" ht="23.25" hidden="1" thickBot="1">
      <c r="A59" s="225" t="s">
        <v>115</v>
      </c>
      <c r="B59" s="143" t="s">
        <v>269</v>
      </c>
      <c r="C59" s="4"/>
      <c r="D59" s="4">
        <v>212763</v>
      </c>
      <c r="E59" s="4">
        <v>241899</v>
      </c>
      <c r="F59" s="4">
        <v>185403</v>
      </c>
      <c r="G59" s="4">
        <v>190709</v>
      </c>
      <c r="H59" s="4">
        <v>223654</v>
      </c>
      <c r="I59" s="4">
        <v>184612</v>
      </c>
      <c r="J59" s="4">
        <v>185403</v>
      </c>
      <c r="K59" s="4">
        <v>580125</v>
      </c>
      <c r="L59" s="16">
        <v>395202</v>
      </c>
      <c r="M59" s="16">
        <v>660748</v>
      </c>
      <c r="N59" s="16">
        <v>678418</v>
      </c>
      <c r="O59" s="16">
        <v>431415</v>
      </c>
      <c r="P59" s="16">
        <v>607132</v>
      </c>
      <c r="Q59" s="16">
        <v>616554</v>
      </c>
      <c r="R59" s="51">
        <v>1002521</v>
      </c>
      <c r="S59" s="16">
        <v>1445797</v>
      </c>
      <c r="T59" s="51">
        <v>699605</v>
      </c>
      <c r="U59" s="51">
        <v>741871</v>
      </c>
      <c r="V59" s="51">
        <v>746512</v>
      </c>
      <c r="W59" s="51">
        <v>454954</v>
      </c>
      <c r="X59" s="51">
        <v>698883</v>
      </c>
      <c r="Y59" s="51">
        <v>462261</v>
      </c>
      <c r="Z59" s="51">
        <v>720993</v>
      </c>
      <c r="AA59" s="51">
        <v>685327</v>
      </c>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363"/>
    </row>
    <row r="60" spans="1:54" ht="23.25" hidden="1" thickBot="1">
      <c r="A60" s="233" t="s">
        <v>116</v>
      </c>
      <c r="B60" s="154" t="s">
        <v>270</v>
      </c>
      <c r="C60" s="40"/>
      <c r="D60" s="40">
        <v>709527</v>
      </c>
      <c r="E60" s="40">
        <v>750242</v>
      </c>
      <c r="F60" s="40">
        <v>1059474</v>
      </c>
      <c r="G60" s="40">
        <v>762095</v>
      </c>
      <c r="H60" s="40">
        <v>922966</v>
      </c>
      <c r="I60" s="40">
        <v>991478</v>
      </c>
      <c r="J60" s="40">
        <v>1059474</v>
      </c>
      <c r="K60" s="40">
        <v>600607</v>
      </c>
      <c r="L60" s="60">
        <v>579942</v>
      </c>
      <c r="M60" s="60">
        <v>608051</v>
      </c>
      <c r="N60" s="60">
        <v>618881</v>
      </c>
      <c r="O60" s="60">
        <v>833584</v>
      </c>
      <c r="P60" s="60">
        <v>535494</v>
      </c>
      <c r="Q60" s="60">
        <v>446218</v>
      </c>
      <c r="R60" s="185">
        <v>543346</v>
      </c>
      <c r="S60" s="60">
        <v>575010</v>
      </c>
      <c r="T60" s="185">
        <v>488389</v>
      </c>
      <c r="U60" s="185">
        <v>497984</v>
      </c>
      <c r="V60" s="185">
        <v>511189</v>
      </c>
      <c r="W60" s="185">
        <v>516638</v>
      </c>
      <c r="X60" s="185">
        <v>530260</v>
      </c>
      <c r="Y60" s="185">
        <v>550368</v>
      </c>
      <c r="Z60" s="185">
        <v>571038</v>
      </c>
      <c r="AA60" s="185">
        <v>566544</v>
      </c>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364"/>
    </row>
    <row r="61" spans="1:55" s="59" customFormat="1" ht="12.75">
      <c r="A61" s="640"/>
      <c r="B61" s="640"/>
      <c r="C61" s="640"/>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333"/>
    </row>
    <row r="62" spans="16:53" ht="12.75">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row>
  </sheetData>
  <sheetProtection/>
  <mergeCells count="3">
    <mergeCell ref="B4:B5"/>
    <mergeCell ref="A4:A5"/>
    <mergeCell ref="A61:BB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BI54"/>
  <sheetViews>
    <sheetView zoomScalePageLayoutView="0" workbookViewId="0" topLeftCell="A1">
      <selection activeCell="BD34" sqref="BD34"/>
    </sheetView>
  </sheetViews>
  <sheetFormatPr defaultColWidth="9.140625" defaultRowHeight="12.75"/>
  <cols>
    <col min="1" max="1" width="47.140625" style="13" customWidth="1"/>
    <col min="2" max="2" width="45.7109375" style="13" customWidth="1"/>
    <col min="3" max="24" width="8.421875" style="13" hidden="1" customWidth="1"/>
    <col min="25" max="49" width="10.140625" style="13" hidden="1" customWidth="1"/>
    <col min="50" max="53" width="10.140625" style="13" customWidth="1"/>
    <col min="54" max="54" width="10.140625" style="138" bestFit="1" customWidth="1"/>
    <col min="55" max="55" width="9.140625" style="333" customWidth="1"/>
    <col min="56" max="16384" width="9.140625" style="13" customWidth="1"/>
  </cols>
  <sheetData>
    <row r="1" spans="1:53" ht="12.75">
      <c r="A1" s="63" t="s">
        <v>39</v>
      </c>
      <c r="B1" s="63" t="s">
        <v>305</v>
      </c>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14" ht="27.75">
      <c r="A2" s="181" t="s">
        <v>108</v>
      </c>
      <c r="B2" s="216" t="s">
        <v>271</v>
      </c>
      <c r="C2" s="18"/>
      <c r="D2" s="18"/>
      <c r="E2" s="18"/>
      <c r="F2" s="18"/>
      <c r="G2" s="18"/>
      <c r="H2" s="18"/>
      <c r="I2" s="18"/>
      <c r="J2" s="18"/>
      <c r="K2" s="18"/>
      <c r="L2" s="18"/>
      <c r="M2" s="18"/>
      <c r="N2" s="18"/>
    </row>
    <row r="3" spans="1:54" ht="12.75" customHeight="1" thickBot="1">
      <c r="A3" s="63" t="s">
        <v>684</v>
      </c>
      <c r="B3" s="63" t="s">
        <v>393</v>
      </c>
      <c r="C3" s="105"/>
      <c r="D3" s="105"/>
      <c r="E3" s="105"/>
      <c r="F3" s="105"/>
      <c r="G3" s="105"/>
      <c r="H3" s="105"/>
      <c r="I3" s="105"/>
      <c r="J3" s="105"/>
      <c r="K3" s="105"/>
      <c r="L3" s="105"/>
      <c r="M3" s="105"/>
      <c r="N3" s="105"/>
      <c r="O3" s="9"/>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517"/>
    </row>
    <row r="4" spans="1:54" ht="12.75" customHeight="1">
      <c r="A4" s="645" t="s">
        <v>82</v>
      </c>
      <c r="B4" s="647" t="s">
        <v>199</v>
      </c>
      <c r="C4" s="325"/>
      <c r="D4" s="641" t="s">
        <v>354</v>
      </c>
      <c r="E4" s="642"/>
      <c r="F4" s="642"/>
      <c r="G4" s="643"/>
      <c r="H4" s="641" t="s">
        <v>353</v>
      </c>
      <c r="I4" s="642"/>
      <c r="J4" s="642"/>
      <c r="K4" s="642"/>
      <c r="L4" s="641" t="s">
        <v>134</v>
      </c>
      <c r="M4" s="642"/>
      <c r="N4" s="642"/>
      <c r="O4" s="643"/>
      <c r="P4" s="641" t="s">
        <v>141</v>
      </c>
      <c r="Q4" s="642"/>
      <c r="R4" s="642"/>
      <c r="S4" s="642"/>
      <c r="T4" s="641" t="s">
        <v>425</v>
      </c>
      <c r="U4" s="642"/>
      <c r="V4" s="642"/>
      <c r="W4" s="642"/>
      <c r="X4" s="641" t="s">
        <v>464</v>
      </c>
      <c r="Y4" s="642"/>
      <c r="Z4" s="642"/>
      <c r="AA4" s="642"/>
      <c r="AB4" s="641" t="s">
        <v>492</v>
      </c>
      <c r="AC4" s="642"/>
      <c r="AD4" s="642"/>
      <c r="AE4" s="642"/>
      <c r="AF4" s="641" t="s">
        <v>547</v>
      </c>
      <c r="AG4" s="642"/>
      <c r="AH4" s="642"/>
      <c r="AI4" s="642"/>
      <c r="AJ4" s="641" t="s">
        <v>593</v>
      </c>
      <c r="AK4" s="642"/>
      <c r="AL4" s="642"/>
      <c r="AM4" s="642"/>
      <c r="AN4" s="641" t="s">
        <v>615</v>
      </c>
      <c r="AO4" s="642"/>
      <c r="AP4" s="642"/>
      <c r="AQ4" s="643"/>
      <c r="AR4" s="641" t="s">
        <v>641</v>
      </c>
      <c r="AS4" s="642"/>
      <c r="AT4" s="642"/>
      <c r="AU4" s="643"/>
      <c r="AV4" s="641" t="s">
        <v>665</v>
      </c>
      <c r="AW4" s="642"/>
      <c r="AX4" s="642"/>
      <c r="AY4" s="643"/>
      <c r="AZ4" s="641" t="s">
        <v>803</v>
      </c>
      <c r="BA4" s="642"/>
      <c r="BB4" s="644"/>
    </row>
    <row r="5" spans="1:54" ht="13.5" thickBot="1">
      <c r="A5" s="646"/>
      <c r="B5" s="648"/>
      <c r="C5" s="43"/>
      <c r="D5" s="43" t="s">
        <v>334</v>
      </c>
      <c r="E5" s="43" t="s">
        <v>335</v>
      </c>
      <c r="F5" s="43" t="s">
        <v>336</v>
      </c>
      <c r="G5" s="43" t="s">
        <v>337</v>
      </c>
      <c r="H5" s="43" t="s">
        <v>330</v>
      </c>
      <c r="I5" s="43" t="s">
        <v>331</v>
      </c>
      <c r="J5" s="43" t="s">
        <v>332</v>
      </c>
      <c r="K5" s="43" t="s">
        <v>333</v>
      </c>
      <c r="L5" s="43" t="s">
        <v>133</v>
      </c>
      <c r="M5" s="43" t="s">
        <v>137</v>
      </c>
      <c r="N5" s="43" t="s">
        <v>138</v>
      </c>
      <c r="O5" s="43" t="s">
        <v>139</v>
      </c>
      <c r="P5" s="43" t="s">
        <v>140</v>
      </c>
      <c r="Q5" s="43" t="s">
        <v>168</v>
      </c>
      <c r="R5" s="43" t="s">
        <v>312</v>
      </c>
      <c r="S5" s="43" t="s">
        <v>417</v>
      </c>
      <c r="T5" s="43" t="s">
        <v>423</v>
      </c>
      <c r="U5" s="43" t="s">
        <v>443</v>
      </c>
      <c r="V5" s="43" t="s">
        <v>449</v>
      </c>
      <c r="W5" s="43" t="s">
        <v>456</v>
      </c>
      <c r="X5" s="43" t="s">
        <v>462</v>
      </c>
      <c r="Y5" s="43" t="s">
        <v>470</v>
      </c>
      <c r="Z5" s="43" t="s">
        <v>478</v>
      </c>
      <c r="AA5" s="43" t="s">
        <v>484</v>
      </c>
      <c r="AB5" s="43" t="s">
        <v>491</v>
      </c>
      <c r="AC5" s="43" t="s">
        <v>520</v>
      </c>
      <c r="AD5" s="43" t="s">
        <v>533</v>
      </c>
      <c r="AE5" s="43" t="s">
        <v>539</v>
      </c>
      <c r="AF5" s="43" t="s">
        <v>546</v>
      </c>
      <c r="AG5" s="43" t="s">
        <v>553</v>
      </c>
      <c r="AH5" s="43" t="s">
        <v>575</v>
      </c>
      <c r="AI5" s="43" t="s">
        <v>582</v>
      </c>
      <c r="AJ5" s="43" t="s">
        <v>591</v>
      </c>
      <c r="AK5" s="43" t="s">
        <v>601</v>
      </c>
      <c r="AL5" s="43" t="s">
        <v>604</v>
      </c>
      <c r="AM5" s="43" t="s">
        <v>611</v>
      </c>
      <c r="AN5" s="43" t="s">
        <v>616</v>
      </c>
      <c r="AO5" s="43" t="s">
        <v>624</v>
      </c>
      <c r="AP5" s="43">
        <v>43738</v>
      </c>
      <c r="AQ5" s="43" t="s">
        <v>635</v>
      </c>
      <c r="AR5" s="43">
        <v>43921</v>
      </c>
      <c r="AS5" s="43">
        <v>44012</v>
      </c>
      <c r="AT5" s="43">
        <v>44104</v>
      </c>
      <c r="AU5" s="43" t="s">
        <v>659</v>
      </c>
      <c r="AV5" s="43" t="s">
        <v>666</v>
      </c>
      <c r="AW5" s="43" t="s">
        <v>713</v>
      </c>
      <c r="AX5" s="43" t="s">
        <v>787</v>
      </c>
      <c r="AY5" s="43" t="s">
        <v>784</v>
      </c>
      <c r="AZ5" s="43" t="s">
        <v>804</v>
      </c>
      <c r="BA5" s="43" t="s">
        <v>808</v>
      </c>
      <c r="BB5" s="423" t="s">
        <v>811</v>
      </c>
    </row>
    <row r="6" spans="1:61" ht="12.75">
      <c r="A6" s="89" t="s">
        <v>47</v>
      </c>
      <c r="B6" s="202" t="s">
        <v>272</v>
      </c>
      <c r="C6" s="55"/>
      <c r="D6" s="55">
        <v>56669.855322394294</v>
      </c>
      <c r="E6" s="55">
        <v>110153.29167164672</v>
      </c>
      <c r="F6" s="55">
        <v>162336.55613798441</v>
      </c>
      <c r="G6" s="55">
        <v>216898.6360350823</v>
      </c>
      <c r="H6" s="55">
        <v>58678.58152381482</v>
      </c>
      <c r="I6" s="55">
        <v>121041.61473184559</v>
      </c>
      <c r="J6" s="55">
        <v>185879.05162748077</v>
      </c>
      <c r="K6" s="55">
        <v>242280.6685790064</v>
      </c>
      <c r="L6" s="55">
        <v>63319.160107227624</v>
      </c>
      <c r="M6" s="44">
        <v>130334.43463611478</v>
      </c>
      <c r="N6" s="44">
        <v>202417.89175929563</v>
      </c>
      <c r="O6" s="44">
        <v>275203.6499507686</v>
      </c>
      <c r="P6" s="44">
        <v>66743.58427100586</v>
      </c>
      <c r="Q6" s="44">
        <v>134326.05818976558</v>
      </c>
      <c r="R6" s="44">
        <v>206918.17775652956</v>
      </c>
      <c r="S6" s="44">
        <v>281141.888864054</v>
      </c>
      <c r="T6" s="44">
        <v>72364.417</v>
      </c>
      <c r="U6" s="44">
        <v>144991.578</v>
      </c>
      <c r="V6" s="44">
        <v>220878.585</v>
      </c>
      <c r="W6" s="44">
        <v>298849.843</v>
      </c>
      <c r="X6" s="44">
        <v>72562.629</v>
      </c>
      <c r="Y6" s="44">
        <v>149663.604</v>
      </c>
      <c r="Z6" s="44">
        <v>227796.638</v>
      </c>
      <c r="AA6" s="44">
        <v>304496.222</v>
      </c>
      <c r="AB6" s="44">
        <v>76326.804</v>
      </c>
      <c r="AC6" s="44">
        <v>154861.869</v>
      </c>
      <c r="AD6" s="44">
        <v>233647.38</v>
      </c>
      <c r="AE6" s="44">
        <v>261831.727</v>
      </c>
      <c r="AF6" s="44">
        <v>72166.568</v>
      </c>
      <c r="AG6" s="44">
        <v>152336.286</v>
      </c>
      <c r="AH6" s="44">
        <v>231918.872</v>
      </c>
      <c r="AI6" s="44">
        <v>297892.725</v>
      </c>
      <c r="AJ6" s="44">
        <v>80755.695</v>
      </c>
      <c r="AK6" s="44">
        <v>168099.627</v>
      </c>
      <c r="AL6" s="44">
        <v>258507.887</v>
      </c>
      <c r="AM6" s="44">
        <v>348654.273</v>
      </c>
      <c r="AN6" s="44">
        <v>85072.713</v>
      </c>
      <c r="AO6" s="44">
        <v>173052.452</v>
      </c>
      <c r="AP6" s="44">
        <v>263363.676</v>
      </c>
      <c r="AQ6" s="44">
        <v>349681.21</v>
      </c>
      <c r="AR6" s="44">
        <v>83847.749</v>
      </c>
      <c r="AS6" s="44">
        <v>161731.886</v>
      </c>
      <c r="AT6" s="44">
        <v>243364.986</v>
      </c>
      <c r="AU6" s="44">
        <v>324051.184</v>
      </c>
      <c r="AV6" s="44">
        <v>77973.909</v>
      </c>
      <c r="AW6" s="44">
        <v>157540.947</v>
      </c>
      <c r="AX6" s="44">
        <v>239826.497</v>
      </c>
      <c r="AY6" s="44">
        <v>321645.786</v>
      </c>
      <c r="AZ6" s="44">
        <v>85633.015</v>
      </c>
      <c r="BA6" s="44">
        <v>178488.559</v>
      </c>
      <c r="BB6" s="20">
        <v>279187.359</v>
      </c>
      <c r="BD6" s="292"/>
      <c r="BE6" s="292"/>
      <c r="BF6" s="292"/>
      <c r="BG6" s="292"/>
      <c r="BH6" s="292"/>
      <c r="BI6" s="292"/>
    </row>
    <row r="7" spans="1:61" ht="12.75">
      <c r="A7" s="368" t="s">
        <v>48</v>
      </c>
      <c r="B7" s="204" t="s">
        <v>201</v>
      </c>
      <c r="C7" s="45"/>
      <c r="D7" s="45">
        <v>60179.579228348164</v>
      </c>
      <c r="E7" s="45">
        <v>115790.79231193905</v>
      </c>
      <c r="F7" s="45">
        <v>167661.83174825413</v>
      </c>
      <c r="G7" s="45">
        <v>224000.70289867444</v>
      </c>
      <c r="H7" s="45">
        <v>86385.30204722796</v>
      </c>
      <c r="I7" s="45">
        <v>159622.16350504552</v>
      </c>
      <c r="J7" s="45">
        <v>226462.53436235423</v>
      </c>
      <c r="K7" s="45">
        <v>287618.4298894144</v>
      </c>
      <c r="L7" s="45">
        <v>85735.95056374182</v>
      </c>
      <c r="M7" s="45">
        <v>164446.50571140746</v>
      </c>
      <c r="N7" s="45">
        <v>240924.21927023752</v>
      </c>
      <c r="O7" s="45">
        <v>319423.23891156</v>
      </c>
      <c r="P7" s="45">
        <v>85277.55960410016</v>
      </c>
      <c r="Q7" s="45">
        <v>161686.35778965402</v>
      </c>
      <c r="R7" s="45">
        <v>237319.06335194453</v>
      </c>
      <c r="S7" s="45">
        <v>311075.65588698984</v>
      </c>
      <c r="T7" s="45">
        <v>94255.458</v>
      </c>
      <c r="U7" s="45">
        <v>167481.156</v>
      </c>
      <c r="V7" s="45">
        <v>244456.417</v>
      </c>
      <c r="W7" s="45">
        <v>326914.928</v>
      </c>
      <c r="X7" s="45">
        <v>102128.787</v>
      </c>
      <c r="Y7" s="45">
        <v>179207.458</v>
      </c>
      <c r="Z7" s="45">
        <v>256863.885</v>
      </c>
      <c r="AA7" s="45">
        <v>331960.06</v>
      </c>
      <c r="AB7" s="45">
        <v>105857.9</v>
      </c>
      <c r="AC7" s="45">
        <v>187948.229</v>
      </c>
      <c r="AD7" s="45">
        <v>273256.407</v>
      </c>
      <c r="AE7" s="45">
        <v>315947.828</v>
      </c>
      <c r="AF7" s="45">
        <v>103529.322</v>
      </c>
      <c r="AG7" s="45">
        <v>201947.775</v>
      </c>
      <c r="AH7" s="45">
        <v>292251.865</v>
      </c>
      <c r="AI7" s="45">
        <v>365705.282</v>
      </c>
      <c r="AJ7" s="45">
        <v>122388.386</v>
      </c>
      <c r="AK7" s="45">
        <v>231445.849</v>
      </c>
      <c r="AL7" s="45">
        <v>336379.497</v>
      </c>
      <c r="AM7" s="45">
        <v>435362.956</v>
      </c>
      <c r="AN7" s="45">
        <v>120142.433</v>
      </c>
      <c r="AO7" s="45">
        <v>226214.085</v>
      </c>
      <c r="AP7" s="45">
        <v>337040.885</v>
      </c>
      <c r="AQ7" s="45">
        <v>439142.023</v>
      </c>
      <c r="AR7" s="45">
        <v>108429.816</v>
      </c>
      <c r="AS7" s="45">
        <v>197303.508</v>
      </c>
      <c r="AT7" s="45">
        <v>297689.466</v>
      </c>
      <c r="AU7" s="45">
        <v>386772.238</v>
      </c>
      <c r="AV7" s="45">
        <v>106180.301</v>
      </c>
      <c r="AW7" s="45">
        <v>199455.012</v>
      </c>
      <c r="AX7" s="45">
        <v>297728.76</v>
      </c>
      <c r="AY7" s="45">
        <v>397339.282</v>
      </c>
      <c r="AZ7" s="45">
        <v>127987.585</v>
      </c>
      <c r="BA7" s="45">
        <v>252335.775</v>
      </c>
      <c r="BB7" s="21">
        <v>378921.688</v>
      </c>
      <c r="BD7" s="292"/>
      <c r="BE7" s="292"/>
      <c r="BF7" s="292"/>
      <c r="BG7" s="292"/>
      <c r="BH7" s="292"/>
      <c r="BI7" s="292"/>
    </row>
    <row r="8" spans="1:61" ht="12.75">
      <c r="A8" s="90" t="s">
        <v>49</v>
      </c>
      <c r="B8" s="203" t="s">
        <v>169</v>
      </c>
      <c r="C8" s="45"/>
      <c r="D8" s="45">
        <v>6727.346457902915</v>
      </c>
      <c r="E8" s="45">
        <v>12011.44558084473</v>
      </c>
      <c r="F8" s="45">
        <v>16292.412962931343</v>
      </c>
      <c r="G8" s="45">
        <v>22025.937530236024</v>
      </c>
      <c r="H8" s="45">
        <v>7852.2627495783745</v>
      </c>
      <c r="I8" s="45">
        <v>13262.841418090962</v>
      </c>
      <c r="J8" s="45">
        <v>18405.034689614742</v>
      </c>
      <c r="K8" s="45">
        <v>23592.43259856233</v>
      </c>
      <c r="L8" s="45">
        <v>7014.850513087575</v>
      </c>
      <c r="M8" s="45">
        <v>13135.01915185457</v>
      </c>
      <c r="N8" s="45">
        <v>19095.773501573694</v>
      </c>
      <c r="O8" s="45">
        <v>25944.029914456947</v>
      </c>
      <c r="P8" s="45">
        <v>7000.791116726712</v>
      </c>
      <c r="Q8" s="45">
        <v>8371.265672932996</v>
      </c>
      <c r="R8" s="45">
        <v>12639.311956107253</v>
      </c>
      <c r="S8" s="45">
        <v>17061.3459086744</v>
      </c>
      <c r="T8" s="45">
        <v>5588.046</v>
      </c>
      <c r="U8" s="45">
        <v>9887.73</v>
      </c>
      <c r="V8" s="45">
        <v>14393.925</v>
      </c>
      <c r="W8" s="45">
        <v>18954.522</v>
      </c>
      <c r="X8" s="45">
        <v>6835.445</v>
      </c>
      <c r="Y8" s="45">
        <v>11826.089</v>
      </c>
      <c r="Z8" s="45">
        <v>16236.161</v>
      </c>
      <c r="AA8" s="45">
        <v>21710.262</v>
      </c>
      <c r="AB8" s="45">
        <v>5856.935</v>
      </c>
      <c r="AC8" s="45">
        <v>10815.92</v>
      </c>
      <c r="AD8" s="45">
        <v>17692.461</v>
      </c>
      <c r="AE8" s="45">
        <v>24752.015</v>
      </c>
      <c r="AF8" s="45">
        <v>8727.839</v>
      </c>
      <c r="AG8" s="45">
        <v>16498.19</v>
      </c>
      <c r="AH8" s="45">
        <v>32936.009</v>
      </c>
      <c r="AI8" s="45">
        <v>43764.479</v>
      </c>
      <c r="AJ8" s="45">
        <v>21266.451</v>
      </c>
      <c r="AK8" s="45">
        <v>39578.882</v>
      </c>
      <c r="AL8" s="45">
        <v>59392.927</v>
      </c>
      <c r="AM8" s="45">
        <v>76954.106</v>
      </c>
      <c r="AN8" s="45">
        <v>19803.191</v>
      </c>
      <c r="AO8" s="45">
        <v>37863.407</v>
      </c>
      <c r="AP8" s="45">
        <v>63223.553</v>
      </c>
      <c r="AQ8" s="45">
        <v>81244.601</v>
      </c>
      <c r="AR8" s="45">
        <v>16547.913</v>
      </c>
      <c r="AS8" s="45">
        <v>32619.565</v>
      </c>
      <c r="AT8" s="45">
        <v>48218.497</v>
      </c>
      <c r="AU8" s="45">
        <v>65465.335</v>
      </c>
      <c r="AV8" s="45">
        <v>15901.93</v>
      </c>
      <c r="AW8" s="45">
        <v>31959.02</v>
      </c>
      <c r="AX8" s="45">
        <v>47636.372</v>
      </c>
      <c r="AY8" s="45">
        <v>66098.759</v>
      </c>
      <c r="AZ8" s="45">
        <v>16175.409</v>
      </c>
      <c r="BA8" s="45">
        <v>35415.553</v>
      </c>
      <c r="BB8" s="21">
        <v>53518.631</v>
      </c>
      <c r="BD8" s="292"/>
      <c r="BE8" s="292"/>
      <c r="BF8" s="292"/>
      <c r="BG8" s="292"/>
      <c r="BH8" s="292"/>
      <c r="BI8" s="292"/>
    </row>
    <row r="9" spans="1:61" ht="12.75">
      <c r="A9" s="90" t="s">
        <v>90</v>
      </c>
      <c r="B9" s="203" t="s">
        <v>273</v>
      </c>
      <c r="C9" s="45"/>
      <c r="D9" s="45">
        <v>-2980.116789318217</v>
      </c>
      <c r="E9" s="45">
        <v>-7731.543929744282</v>
      </c>
      <c r="F9" s="45">
        <v>-13949.079686512881</v>
      </c>
      <c r="G9" s="45">
        <v>-16772.35189327323</v>
      </c>
      <c r="H9" s="45">
        <v>21264.744086847833</v>
      </c>
      <c r="I9" s="45">
        <v>26052.957865919943</v>
      </c>
      <c r="J9" s="45">
        <v>20952.96554942772</v>
      </c>
      <c r="K9" s="45">
        <v>20864.98227101724</v>
      </c>
      <c r="L9" s="45">
        <v>16145.660810126295</v>
      </c>
      <c r="M9" s="45">
        <v>21221.44723137603</v>
      </c>
      <c r="N9" s="45">
        <v>19067.6049083386</v>
      </c>
      <c r="O9" s="45">
        <v>17452.187238547307</v>
      </c>
      <c r="P9" s="45">
        <v>3550.220260556286</v>
      </c>
      <c r="Q9" s="45">
        <v>18348.94935145503</v>
      </c>
      <c r="R9" s="45">
        <v>16912.951548369103</v>
      </c>
      <c r="S9" s="45">
        <v>12140.459735754886</v>
      </c>
      <c r="T9" s="45">
        <v>16402.245</v>
      </c>
      <c r="U9" s="45">
        <v>12209.911</v>
      </c>
      <c r="V9" s="45">
        <v>8472.343</v>
      </c>
      <c r="W9" s="45">
        <v>8536.727</v>
      </c>
      <c r="X9" s="45">
        <v>23876.191</v>
      </c>
      <c r="Y9" s="45">
        <v>18337.803</v>
      </c>
      <c r="Z9" s="45">
        <v>12664.697</v>
      </c>
      <c r="AA9" s="45">
        <v>5356.96</v>
      </c>
      <c r="AB9" s="45">
        <v>23816.176</v>
      </c>
      <c r="AC9" s="45">
        <v>22790.112</v>
      </c>
      <c r="AD9" s="45">
        <v>21911.475</v>
      </c>
      <c r="AE9" s="45">
        <v>31876.424</v>
      </c>
      <c r="AF9" s="45">
        <v>23950.838</v>
      </c>
      <c r="AG9" s="45">
        <v>35382.732</v>
      </c>
      <c r="AH9" s="45">
        <v>30481.69</v>
      </c>
      <c r="AI9" s="45">
        <v>28510.233</v>
      </c>
      <c r="AJ9" s="45">
        <v>21552.866</v>
      </c>
      <c r="AK9" s="45">
        <v>23951.497</v>
      </c>
      <c r="AL9" s="45">
        <v>18776.407</v>
      </c>
      <c r="AM9" s="45">
        <v>8646.857</v>
      </c>
      <c r="AN9" s="45">
        <v>15412.363</v>
      </c>
      <c r="AO9" s="45">
        <v>14168.189</v>
      </c>
      <c r="AP9" s="45">
        <v>15129.671</v>
      </c>
      <c r="AQ9" s="45">
        <v>11453.616</v>
      </c>
      <c r="AR9" s="45">
        <v>4745.745</v>
      </c>
      <c r="AS9" s="45">
        <v>-2846.301</v>
      </c>
      <c r="AT9" s="45">
        <v>-1883.556</v>
      </c>
      <c r="AU9" s="45">
        <v>-9299.08</v>
      </c>
      <c r="AV9" s="45">
        <v>12896.903</v>
      </c>
      <c r="AW9" s="45">
        <v>10625.357</v>
      </c>
      <c r="AX9" s="45">
        <v>10580.327</v>
      </c>
      <c r="AY9" s="45">
        <v>12199.513</v>
      </c>
      <c r="AZ9" s="45">
        <v>26000.972</v>
      </c>
      <c r="BA9" s="45">
        <v>39449.405</v>
      </c>
      <c r="BB9" s="21">
        <v>45567.572</v>
      </c>
      <c r="BD9" s="292"/>
      <c r="BE9" s="292"/>
      <c r="BF9" s="292"/>
      <c r="BG9" s="292"/>
      <c r="BH9" s="292"/>
      <c r="BI9" s="292"/>
    </row>
    <row r="10" spans="1:61" ht="24" thickBot="1">
      <c r="A10" s="90" t="s">
        <v>51</v>
      </c>
      <c r="B10" s="203" t="s">
        <v>274</v>
      </c>
      <c r="C10" s="45"/>
      <c r="D10" s="45">
        <v>822.003005105264</v>
      </c>
      <c r="E10" s="45">
        <v>-514.5744759563121</v>
      </c>
      <c r="F10" s="45">
        <v>-1755.022737491534</v>
      </c>
      <c r="G10" s="45">
        <v>-2280.4850285428083</v>
      </c>
      <c r="H10" s="45">
        <v>2173.1958155201737</v>
      </c>
      <c r="I10" s="45">
        <v>1764.0295160528399</v>
      </c>
      <c r="J10" s="45">
        <v>873.4312838287773</v>
      </c>
      <c r="K10" s="45">
        <v>456.0816386930069</v>
      </c>
      <c r="L10" s="45">
        <v>998.3309713661276</v>
      </c>
      <c r="M10" s="45">
        <v>841.4991946545551</v>
      </c>
      <c r="N10" s="45">
        <v>687.3836802294808</v>
      </c>
      <c r="O10" s="45">
        <v>694.2760712801862</v>
      </c>
      <c r="P10" s="45">
        <v>-7559.389246504004</v>
      </c>
      <c r="Q10" s="45">
        <v>-130.37916688009744</v>
      </c>
      <c r="R10" s="45">
        <v>-58.11293048986631</v>
      </c>
      <c r="S10" s="45">
        <v>340.5382088606781</v>
      </c>
      <c r="T10" s="45">
        <v>333.348</v>
      </c>
      <c r="U10" s="45">
        <v>97.807</v>
      </c>
      <c r="V10" s="45">
        <v>41.222</v>
      </c>
      <c r="W10" s="45">
        <v>450.087</v>
      </c>
      <c r="X10" s="45">
        <v>942.624</v>
      </c>
      <c r="Y10" s="45">
        <v>864.971</v>
      </c>
      <c r="Z10" s="45">
        <v>421.994</v>
      </c>
      <c r="AA10" s="45">
        <v>677.295</v>
      </c>
      <c r="AB10" s="45">
        <v>142.015</v>
      </c>
      <c r="AC10" s="45">
        <v>519.672</v>
      </c>
      <c r="AD10" s="45">
        <v>-5.091</v>
      </c>
      <c r="AE10" s="45">
        <v>2512.338</v>
      </c>
      <c r="AF10" s="45">
        <v>1315.923</v>
      </c>
      <c r="AG10" s="45">
        <v>2269.433</v>
      </c>
      <c r="AH10" s="45">
        <v>3084.706</v>
      </c>
      <c r="AI10" s="45">
        <v>4462.155</v>
      </c>
      <c r="AJ10" s="45">
        <v>1186.626</v>
      </c>
      <c r="AK10" s="45">
        <v>184.157</v>
      </c>
      <c r="AL10" s="45">
        <v>297.724</v>
      </c>
      <c r="AM10" s="45">
        <v>-1107.72</v>
      </c>
      <c r="AN10" s="45">
        <v>145.834</v>
      </c>
      <c r="AO10" s="45">
        <v>-1130.037</v>
      </c>
      <c r="AP10" s="45">
        <v>4676.015</v>
      </c>
      <c r="AQ10" s="45">
        <v>3237.404</v>
      </c>
      <c r="AR10" s="45">
        <v>-3288.409</v>
      </c>
      <c r="AS10" s="45">
        <v>-5798.358</v>
      </c>
      <c r="AT10" s="45">
        <v>-7989.539</v>
      </c>
      <c r="AU10" s="45">
        <v>-6554.799</v>
      </c>
      <c r="AV10" s="45">
        <v>592.441</v>
      </c>
      <c r="AW10" s="45">
        <v>670.312</v>
      </c>
      <c r="AX10" s="45">
        <v>314.436</v>
      </c>
      <c r="AY10" s="45">
        <v>2604.776</v>
      </c>
      <c r="AZ10" s="45">
        <v>-178.189</v>
      </c>
      <c r="BA10" s="45">
        <v>1017.742</v>
      </c>
      <c r="BB10" s="21">
        <v>-648.126</v>
      </c>
      <c r="BD10" s="292"/>
      <c r="BE10" s="292"/>
      <c r="BF10" s="292"/>
      <c r="BG10" s="292"/>
      <c r="BH10" s="292"/>
      <c r="BI10" s="292"/>
    </row>
    <row r="11" spans="1:61" ht="13.5" thickBot="1">
      <c r="A11" s="92" t="s">
        <v>55</v>
      </c>
      <c r="B11" s="205" t="s">
        <v>275</v>
      </c>
      <c r="C11" s="93"/>
      <c r="D11" s="93">
        <v>172.65553411762028</v>
      </c>
      <c r="E11" s="93">
        <v>625.7932510344278</v>
      </c>
      <c r="F11" s="93">
        <v>977.3165775948913</v>
      </c>
      <c r="G11" s="93">
        <v>1418.6316526371506</v>
      </c>
      <c r="H11" s="93">
        <v>1348.2509348267795</v>
      </c>
      <c r="I11" s="93">
        <v>25043.376247147142</v>
      </c>
      <c r="J11" s="93">
        <v>25057.390111610068</v>
      </c>
      <c r="K11" s="93">
        <v>25541.19783040506</v>
      </c>
      <c r="L11" s="93">
        <v>189.25475666046293</v>
      </c>
      <c r="M11" s="93">
        <v>553.9282644947951</v>
      </c>
      <c r="N11" s="93">
        <v>969.7170192543012</v>
      </c>
      <c r="O11" s="93">
        <v>1398.4567532341878</v>
      </c>
      <c r="P11" s="93">
        <v>105.6909180938071</v>
      </c>
      <c r="Q11" s="93">
        <v>108.04150232497254</v>
      </c>
      <c r="R11" s="93">
        <v>282.9266765698545</v>
      </c>
      <c r="S11" s="93">
        <v>752.2396482775283</v>
      </c>
      <c r="T11" s="93">
        <v>229.96</v>
      </c>
      <c r="U11" s="93">
        <v>434.491</v>
      </c>
      <c r="V11" s="93">
        <v>538.976</v>
      </c>
      <c r="W11" s="93">
        <v>649.002</v>
      </c>
      <c r="X11" s="93">
        <v>99.858</v>
      </c>
      <c r="Y11" s="93">
        <v>192.973</v>
      </c>
      <c r="Z11" s="93">
        <v>310.77</v>
      </c>
      <c r="AA11" s="93">
        <v>1436.185</v>
      </c>
      <c r="AB11" s="93">
        <v>373.439</v>
      </c>
      <c r="AC11" s="93">
        <v>1137.054</v>
      </c>
      <c r="AD11" s="93">
        <v>2560.142</v>
      </c>
      <c r="AE11" s="93">
        <v>1716.876</v>
      </c>
      <c r="AF11" s="93">
        <v>369.846</v>
      </c>
      <c r="AG11" s="93">
        <v>675.417</v>
      </c>
      <c r="AH11" s="93">
        <v>995.178</v>
      </c>
      <c r="AI11" s="93">
        <v>1772.581</v>
      </c>
      <c r="AJ11" s="93">
        <v>528.814</v>
      </c>
      <c r="AK11" s="93">
        <v>1135.964</v>
      </c>
      <c r="AL11" s="93">
        <v>1650.916</v>
      </c>
      <c r="AM11" s="93">
        <v>2565.833</v>
      </c>
      <c r="AN11" s="93">
        <v>656.691</v>
      </c>
      <c r="AO11" s="93">
        <v>1249.25</v>
      </c>
      <c r="AP11" s="93">
        <v>2046.571</v>
      </c>
      <c r="AQ11" s="93">
        <v>3034.904</v>
      </c>
      <c r="AR11" s="93">
        <v>648.441</v>
      </c>
      <c r="AS11" s="93">
        <v>1320.24</v>
      </c>
      <c r="AT11" s="93">
        <v>2029.957</v>
      </c>
      <c r="AU11" s="93">
        <v>2438.765</v>
      </c>
      <c r="AV11" s="93">
        <v>528.971</v>
      </c>
      <c r="AW11" s="93">
        <v>820.962</v>
      </c>
      <c r="AX11" s="93">
        <v>1245.955</v>
      </c>
      <c r="AY11" s="93">
        <v>1832.619</v>
      </c>
      <c r="AZ11" s="93">
        <v>391.97</v>
      </c>
      <c r="BA11" s="93">
        <v>1151.994</v>
      </c>
      <c r="BB11" s="397">
        <v>1835.825</v>
      </c>
      <c r="BD11" s="292"/>
      <c r="BE11" s="292"/>
      <c r="BF11" s="292"/>
      <c r="BG11" s="292"/>
      <c r="BH11" s="292"/>
      <c r="BI11" s="292"/>
    </row>
    <row r="12" spans="1:61" ht="12.75">
      <c r="A12" s="94" t="s">
        <v>56</v>
      </c>
      <c r="B12" s="206" t="s">
        <v>209</v>
      </c>
      <c r="C12" s="44"/>
      <c r="D12" s="44">
        <v>34337.62186897058</v>
      </c>
      <c r="E12" s="44">
        <v>62711.98797957894</v>
      </c>
      <c r="F12" s="44">
        <v>92526.43980398518</v>
      </c>
      <c r="G12" s="44">
        <v>125728.53882448023</v>
      </c>
      <c r="H12" s="44">
        <v>64282.15065398437</v>
      </c>
      <c r="I12" s="44">
        <v>102279.82481602268</v>
      </c>
      <c r="J12" s="44">
        <v>139075.02233908745</v>
      </c>
      <c r="K12" s="44">
        <v>170467.4959163579</v>
      </c>
      <c r="L12" s="44">
        <v>42543.803108690336</v>
      </c>
      <c r="M12" s="44">
        <v>80987.6736615045</v>
      </c>
      <c r="N12" s="44">
        <v>123658.13512729012</v>
      </c>
      <c r="O12" s="44">
        <v>167864.19257716235</v>
      </c>
      <c r="P12" s="44">
        <v>40470.75998429149</v>
      </c>
      <c r="Q12" s="44">
        <v>83935.72176595466</v>
      </c>
      <c r="R12" s="44">
        <v>127196.72483366629</v>
      </c>
      <c r="S12" s="44">
        <v>172929.72889149474</v>
      </c>
      <c r="T12" s="44">
        <v>46706.318</v>
      </c>
      <c r="U12" s="44">
        <v>89561.501</v>
      </c>
      <c r="V12" s="44">
        <v>136716.886</v>
      </c>
      <c r="W12" s="44">
        <v>189080.166</v>
      </c>
      <c r="X12" s="44">
        <v>52230.71</v>
      </c>
      <c r="Y12" s="44">
        <v>96156.047</v>
      </c>
      <c r="Z12" s="44">
        <v>146800.12</v>
      </c>
      <c r="AA12" s="44">
        <v>199408.651</v>
      </c>
      <c r="AB12" s="44">
        <v>49364.711</v>
      </c>
      <c r="AC12" s="44">
        <v>100096.524</v>
      </c>
      <c r="AD12" s="44">
        <v>152455.883</v>
      </c>
      <c r="AE12" s="44">
        <v>177928.13</v>
      </c>
      <c r="AF12" s="44">
        <v>48531.737</v>
      </c>
      <c r="AG12" s="44">
        <v>95453.014</v>
      </c>
      <c r="AH12" s="44">
        <v>148227.564</v>
      </c>
      <c r="AI12" s="44">
        <v>189437.25</v>
      </c>
      <c r="AJ12" s="44">
        <v>51649.536</v>
      </c>
      <c r="AK12" s="44">
        <v>109904.237</v>
      </c>
      <c r="AL12" s="44">
        <v>173650.965</v>
      </c>
      <c r="AM12" s="44">
        <v>230923.003</v>
      </c>
      <c r="AN12" s="44">
        <v>57884.609</v>
      </c>
      <c r="AO12" s="44">
        <v>113678.064</v>
      </c>
      <c r="AP12" s="44">
        <v>176280.438</v>
      </c>
      <c r="AQ12" s="44">
        <v>228252.821</v>
      </c>
      <c r="AR12" s="44">
        <v>52617.261</v>
      </c>
      <c r="AS12" s="44">
        <v>97818.201</v>
      </c>
      <c r="AT12" s="44">
        <v>150689.118</v>
      </c>
      <c r="AU12" s="44">
        <v>201443.458</v>
      </c>
      <c r="AV12" s="44">
        <v>51134.054</v>
      </c>
      <c r="AW12" s="44">
        <v>103163.084</v>
      </c>
      <c r="AX12" s="44">
        <v>160398.993</v>
      </c>
      <c r="AY12" s="44">
        <v>213995.017</v>
      </c>
      <c r="AZ12" s="44">
        <v>57589.413</v>
      </c>
      <c r="BA12" s="44">
        <v>116808.883</v>
      </c>
      <c r="BB12" s="398">
        <v>182707.091</v>
      </c>
      <c r="BD12" s="292"/>
      <c r="BE12" s="292"/>
      <c r="BF12" s="292"/>
      <c r="BG12" s="292"/>
      <c r="BH12" s="292"/>
      <c r="BI12" s="292"/>
    </row>
    <row r="13" spans="1:61" ht="12.75">
      <c r="A13" s="90" t="s">
        <v>91</v>
      </c>
      <c r="B13" s="203" t="s">
        <v>276</v>
      </c>
      <c r="C13" s="45"/>
      <c r="D13" s="45">
        <v>34513.2611652751</v>
      </c>
      <c r="E13" s="45">
        <v>68859.63511875288</v>
      </c>
      <c r="F13" s="45">
        <v>96554.51448768079</v>
      </c>
      <c r="G13" s="45">
        <v>126988.34810274272</v>
      </c>
      <c r="H13" s="45">
        <v>39262.97621558013</v>
      </c>
      <c r="I13" s="45">
        <v>78530.43665090125</v>
      </c>
      <c r="J13" s="45">
        <v>115682.7821127939</v>
      </c>
      <c r="K13" s="45">
        <v>149807.41856904628</v>
      </c>
      <c r="L13" s="45">
        <v>39008.108946448796</v>
      </c>
      <c r="M13" s="45">
        <v>77110.10893506581</v>
      </c>
      <c r="N13" s="45">
        <v>116366.60719062499</v>
      </c>
      <c r="O13" s="45">
        <v>157985.83673399696</v>
      </c>
      <c r="P13" s="45">
        <v>41245.8779403646</v>
      </c>
      <c r="Q13" s="45">
        <v>78858.22078417311</v>
      </c>
      <c r="R13" s="45">
        <v>119977.42613872432</v>
      </c>
      <c r="S13" s="45">
        <v>160665.7180668138</v>
      </c>
      <c r="T13" s="45">
        <v>42045.169</v>
      </c>
      <c r="U13" s="45">
        <v>85957.21</v>
      </c>
      <c r="V13" s="45">
        <v>128640.276</v>
      </c>
      <c r="W13" s="45">
        <v>174839.572</v>
      </c>
      <c r="X13" s="45">
        <v>46182.516</v>
      </c>
      <c r="Y13" s="45">
        <v>92966.886</v>
      </c>
      <c r="Z13" s="45">
        <v>141622.631</v>
      </c>
      <c r="AA13" s="45">
        <v>191094.34</v>
      </c>
      <c r="AB13" s="45">
        <v>50391.529</v>
      </c>
      <c r="AC13" s="45">
        <v>102954.693</v>
      </c>
      <c r="AD13" s="45">
        <v>153269.281</v>
      </c>
      <c r="AE13" s="45">
        <v>167126.1</v>
      </c>
      <c r="AF13" s="45">
        <v>45327.781</v>
      </c>
      <c r="AG13" s="45">
        <v>88189.683</v>
      </c>
      <c r="AH13" s="45">
        <v>130931.966</v>
      </c>
      <c r="AI13" s="45">
        <v>168372.069</v>
      </c>
      <c r="AJ13" s="45">
        <v>46713.361</v>
      </c>
      <c r="AK13" s="45">
        <v>93972.214</v>
      </c>
      <c r="AL13" s="45">
        <v>139648.553</v>
      </c>
      <c r="AM13" s="45">
        <v>188275.767</v>
      </c>
      <c r="AN13" s="45">
        <v>51215.149</v>
      </c>
      <c r="AO13" s="45">
        <v>102779.792</v>
      </c>
      <c r="AP13" s="45">
        <v>160961.901</v>
      </c>
      <c r="AQ13" s="45">
        <v>215493.854</v>
      </c>
      <c r="AR13" s="45">
        <v>52689.521</v>
      </c>
      <c r="AS13" s="45">
        <v>92364.814</v>
      </c>
      <c r="AT13" s="45">
        <v>142813.037</v>
      </c>
      <c r="AU13" s="45">
        <v>194717.293</v>
      </c>
      <c r="AV13" s="45">
        <v>49074.502</v>
      </c>
      <c r="AW13" s="45">
        <v>98460.361</v>
      </c>
      <c r="AX13" s="45">
        <v>153165.917</v>
      </c>
      <c r="AY13" s="45">
        <v>209369.815</v>
      </c>
      <c r="AZ13" s="45">
        <v>59121.779</v>
      </c>
      <c r="BA13" s="45">
        <v>119575.872</v>
      </c>
      <c r="BB13" s="21">
        <v>181840.503</v>
      </c>
      <c r="BD13" s="292"/>
      <c r="BE13" s="292"/>
      <c r="BF13" s="292"/>
      <c r="BG13" s="292"/>
      <c r="BH13" s="292"/>
      <c r="BI13" s="292"/>
    </row>
    <row r="14" spans="1:61" ht="12.75">
      <c r="A14" s="91" t="s">
        <v>92</v>
      </c>
      <c r="B14" s="204" t="s">
        <v>180</v>
      </c>
      <c r="C14" s="45"/>
      <c r="D14" s="45">
        <v>37071.48792550982</v>
      </c>
      <c r="E14" s="45">
        <v>74566.21760832323</v>
      </c>
      <c r="F14" s="45">
        <v>105079.86721760264</v>
      </c>
      <c r="G14" s="45">
        <v>137381.18451232492</v>
      </c>
      <c r="H14" s="45">
        <v>43049.40428682531</v>
      </c>
      <c r="I14" s="45">
        <v>85680.91245923472</v>
      </c>
      <c r="J14" s="45">
        <v>126460.83545341234</v>
      </c>
      <c r="K14" s="45">
        <v>162934.47675312034</v>
      </c>
      <c r="L14" s="45">
        <v>41198.94166794725</v>
      </c>
      <c r="M14" s="45">
        <v>82255.61180642113</v>
      </c>
      <c r="N14" s="45">
        <v>123457.20143880797</v>
      </c>
      <c r="O14" s="45">
        <v>168824.2269537453</v>
      </c>
      <c r="P14" s="45">
        <v>43452.43766398598</v>
      </c>
      <c r="Q14" s="45">
        <v>80820.6441625261</v>
      </c>
      <c r="R14" s="45">
        <v>123075.37521129646</v>
      </c>
      <c r="S14" s="45">
        <v>165100.20049719268</v>
      </c>
      <c r="T14" s="45">
        <v>43719.263</v>
      </c>
      <c r="U14" s="45">
        <v>88464.122</v>
      </c>
      <c r="V14" s="45">
        <v>133800.382</v>
      </c>
      <c r="W14" s="45">
        <v>183588.769</v>
      </c>
      <c r="X14" s="45">
        <v>48854.516</v>
      </c>
      <c r="Y14" s="45">
        <v>96453.404</v>
      </c>
      <c r="Z14" s="45">
        <v>146834.13</v>
      </c>
      <c r="AA14" s="45">
        <v>197997.359</v>
      </c>
      <c r="AB14" s="45">
        <v>53226.854</v>
      </c>
      <c r="AC14" s="45">
        <v>107742.422</v>
      </c>
      <c r="AD14" s="45">
        <v>162083.878</v>
      </c>
      <c r="AE14" s="45">
        <v>180693.092</v>
      </c>
      <c r="AF14" s="45">
        <v>50106.165</v>
      </c>
      <c r="AG14" s="45">
        <v>96131.488</v>
      </c>
      <c r="AH14" s="45">
        <v>143160.789</v>
      </c>
      <c r="AI14" s="45">
        <v>193016.529</v>
      </c>
      <c r="AJ14" s="45">
        <v>57311.669</v>
      </c>
      <c r="AK14" s="45">
        <v>114735.925</v>
      </c>
      <c r="AL14" s="45">
        <v>170893.672</v>
      </c>
      <c r="AM14" s="45">
        <v>229332.529</v>
      </c>
      <c r="AN14" s="45">
        <v>69242.533</v>
      </c>
      <c r="AO14" s="45">
        <v>166978.328</v>
      </c>
      <c r="AP14" s="45">
        <v>237199.548</v>
      </c>
      <c r="AQ14" s="45">
        <v>302539.176</v>
      </c>
      <c r="AR14" s="45">
        <v>64985.059</v>
      </c>
      <c r="AS14" s="45">
        <v>114715.014</v>
      </c>
      <c r="AT14" s="45">
        <v>177573.106</v>
      </c>
      <c r="AU14" s="45">
        <v>244744.563</v>
      </c>
      <c r="AV14" s="45">
        <v>57126.848</v>
      </c>
      <c r="AW14" s="45">
        <v>116587.991</v>
      </c>
      <c r="AX14" s="45">
        <v>181876.243</v>
      </c>
      <c r="AY14" s="45">
        <v>246752.969</v>
      </c>
      <c r="AZ14" s="45">
        <v>67793.009</v>
      </c>
      <c r="BA14" s="45">
        <v>139443.709</v>
      </c>
      <c r="BB14" s="21">
        <v>212515.601</v>
      </c>
      <c r="BD14" s="292"/>
      <c r="BE14" s="292"/>
      <c r="BF14" s="292"/>
      <c r="BG14" s="292"/>
      <c r="BH14" s="292"/>
      <c r="BI14" s="292"/>
    </row>
    <row r="15" spans="1:61" ht="12.75">
      <c r="A15" s="95" t="s">
        <v>93</v>
      </c>
      <c r="B15" s="207" t="s">
        <v>277</v>
      </c>
      <c r="C15" s="45"/>
      <c r="D15" s="45">
        <v>36866.15187164558</v>
      </c>
      <c r="E15" s="45">
        <v>73869.94951650816</v>
      </c>
      <c r="F15" s="45">
        <v>104591.45508562843</v>
      </c>
      <c r="G15" s="45">
        <v>137264.47060631413</v>
      </c>
      <c r="H15" s="45">
        <v>42114.965780499224</v>
      </c>
      <c r="I15" s="45">
        <v>84261.73300095048</v>
      </c>
      <c r="J15" s="45">
        <v>124708.1789517419</v>
      </c>
      <c r="K15" s="45">
        <v>160291.49805635712</v>
      </c>
      <c r="L15" s="45">
        <v>39765.6302468398</v>
      </c>
      <c r="M15" s="45">
        <v>81200.05008508774</v>
      </c>
      <c r="N15" s="45">
        <v>121976.15835994104</v>
      </c>
      <c r="O15" s="45">
        <v>166568.3120756285</v>
      </c>
      <c r="P15" s="45">
        <v>42778.55846011121</v>
      </c>
      <c r="Q15" s="45">
        <v>80061.3812670389</v>
      </c>
      <c r="R15" s="45">
        <v>122209.09528118793</v>
      </c>
      <c r="S15" s="45">
        <v>164103.68920158801</v>
      </c>
      <c r="T15" s="45">
        <v>43768.016</v>
      </c>
      <c r="U15" s="45">
        <v>88167.73</v>
      </c>
      <c r="V15" s="45">
        <v>133565.513</v>
      </c>
      <c r="W15" s="45">
        <v>182249.089</v>
      </c>
      <c r="X15" s="45">
        <v>48788.58</v>
      </c>
      <c r="Y15" s="45">
        <v>95540.853</v>
      </c>
      <c r="Z15" s="45">
        <v>145250.63</v>
      </c>
      <c r="AA15" s="45">
        <v>196252.056</v>
      </c>
      <c r="AB15" s="45">
        <v>53163.812</v>
      </c>
      <c r="AC15" s="45">
        <v>107108.159</v>
      </c>
      <c r="AD15" s="45">
        <v>161697.833</v>
      </c>
      <c r="AE15" s="45">
        <v>180043.433</v>
      </c>
      <c r="AF15" s="45">
        <v>51421.633</v>
      </c>
      <c r="AG15" s="45">
        <v>97830.411</v>
      </c>
      <c r="AH15" s="45">
        <v>144139.227</v>
      </c>
      <c r="AI15" s="45">
        <v>192778.895</v>
      </c>
      <c r="AJ15" s="45">
        <v>56108.33</v>
      </c>
      <c r="AK15" s="45">
        <v>112614.93</v>
      </c>
      <c r="AL15" s="45">
        <v>168198.232</v>
      </c>
      <c r="AM15" s="45">
        <v>227960.013</v>
      </c>
      <c r="AN15" s="45">
        <v>69201.583</v>
      </c>
      <c r="AO15" s="45">
        <v>165975.933</v>
      </c>
      <c r="AP15" s="45">
        <v>237272.464</v>
      </c>
      <c r="AQ15" s="45">
        <v>302054.092</v>
      </c>
      <c r="AR15" s="45">
        <v>65144.448</v>
      </c>
      <c r="AS15" s="45">
        <v>115964.914</v>
      </c>
      <c r="AT15" s="45">
        <v>178275.212</v>
      </c>
      <c r="AU15" s="45">
        <v>245195.251</v>
      </c>
      <c r="AV15" s="45">
        <v>56473.67</v>
      </c>
      <c r="AW15" s="45">
        <v>115121.471</v>
      </c>
      <c r="AX15" s="45">
        <v>179337.881</v>
      </c>
      <c r="AY15" s="45">
        <v>243373.765</v>
      </c>
      <c r="AZ15" s="45">
        <v>67573.2</v>
      </c>
      <c r="BA15" s="45">
        <v>137891.271</v>
      </c>
      <c r="BB15" s="21">
        <v>210456.751</v>
      </c>
      <c r="BD15" s="292"/>
      <c r="BE15" s="292"/>
      <c r="BF15" s="292"/>
      <c r="BG15" s="292"/>
      <c r="BH15" s="292"/>
      <c r="BI15" s="292"/>
    </row>
    <row r="16" spans="1:61" ht="12.75">
      <c r="A16" s="95" t="s">
        <v>60</v>
      </c>
      <c r="B16" s="207" t="s">
        <v>278</v>
      </c>
      <c r="C16" s="45"/>
      <c r="D16" s="45">
        <v>2587.7385444590527</v>
      </c>
      <c r="E16" s="45">
        <v>5179.008656752096</v>
      </c>
      <c r="F16" s="45">
        <v>7731.583770154979</v>
      </c>
      <c r="G16" s="45">
        <v>10263.806125178571</v>
      </c>
      <c r="H16" s="45">
        <v>3098.2467515836565</v>
      </c>
      <c r="I16" s="45">
        <v>6311.022703342611</v>
      </c>
      <c r="J16" s="45">
        <v>9635.699284580054</v>
      </c>
      <c r="K16" s="45">
        <v>12824.885743393606</v>
      </c>
      <c r="L16" s="45">
        <v>3507.7148109572513</v>
      </c>
      <c r="M16" s="45">
        <v>6538.150038986687</v>
      </c>
      <c r="N16" s="45">
        <v>9704.951878475365</v>
      </c>
      <c r="O16" s="45">
        <v>13223.28700462718</v>
      </c>
      <c r="P16" s="45">
        <v>2979.011217921355</v>
      </c>
      <c r="Q16" s="45">
        <v>6106.386702409207</v>
      </c>
      <c r="R16" s="45">
        <v>9096.105030705574</v>
      </c>
      <c r="S16" s="45">
        <v>12393.877312790055</v>
      </c>
      <c r="T16" s="45">
        <v>3155.218</v>
      </c>
      <c r="U16" s="45">
        <v>6283.21</v>
      </c>
      <c r="V16" s="45">
        <v>9338.503</v>
      </c>
      <c r="W16" s="45">
        <v>13257.994</v>
      </c>
      <c r="X16" s="45">
        <v>3579.378</v>
      </c>
      <c r="Y16" s="45">
        <v>7388.197</v>
      </c>
      <c r="Z16" s="45">
        <v>10886.104</v>
      </c>
      <c r="AA16" s="45">
        <v>14793.485</v>
      </c>
      <c r="AB16" s="45">
        <v>3877.071</v>
      </c>
      <c r="AC16" s="45">
        <v>8028.203</v>
      </c>
      <c r="AD16" s="45">
        <v>11815.409</v>
      </c>
      <c r="AE16" s="45">
        <v>13037.909</v>
      </c>
      <c r="AF16" s="45">
        <v>3459.321</v>
      </c>
      <c r="AG16" s="45">
        <v>6665.855</v>
      </c>
      <c r="AH16" s="45">
        <v>10416.821</v>
      </c>
      <c r="AI16" s="45">
        <v>13869.54</v>
      </c>
      <c r="AJ16" s="45">
        <v>4417.66</v>
      </c>
      <c r="AK16" s="45">
        <v>8940.822</v>
      </c>
      <c r="AL16" s="45">
        <v>13263.111</v>
      </c>
      <c r="AM16" s="45">
        <v>18006.249</v>
      </c>
      <c r="AN16" s="45">
        <v>4707.112</v>
      </c>
      <c r="AO16" s="45">
        <v>9480.366</v>
      </c>
      <c r="AP16" s="45">
        <v>14118.282</v>
      </c>
      <c r="AQ16" s="45">
        <v>19131.11</v>
      </c>
      <c r="AR16" s="45">
        <v>4900.219</v>
      </c>
      <c r="AS16" s="45">
        <v>9593.204</v>
      </c>
      <c r="AT16" s="45">
        <v>14074.7</v>
      </c>
      <c r="AU16" s="45">
        <v>18875.736</v>
      </c>
      <c r="AV16" s="45">
        <v>4834.53</v>
      </c>
      <c r="AW16" s="45">
        <v>9632.428</v>
      </c>
      <c r="AX16" s="45">
        <v>14410.565</v>
      </c>
      <c r="AY16" s="45">
        <v>19583.451</v>
      </c>
      <c r="AZ16" s="45">
        <v>5321.244</v>
      </c>
      <c r="BA16" s="45">
        <v>10810.565</v>
      </c>
      <c r="BB16" s="21">
        <v>16514.261</v>
      </c>
      <c r="BD16" s="292"/>
      <c r="BE16" s="292"/>
      <c r="BF16" s="292"/>
      <c r="BG16" s="292"/>
      <c r="BH16" s="292"/>
      <c r="BI16" s="292"/>
    </row>
    <row r="17" spans="1:61" ht="12.75">
      <c r="A17" s="95" t="s">
        <v>504</v>
      </c>
      <c r="B17" s="207" t="s">
        <v>279</v>
      </c>
      <c r="C17" s="45"/>
      <c r="D17" s="45">
        <v>2382.4024905948177</v>
      </c>
      <c r="E17" s="45">
        <v>4482.740564937024</v>
      </c>
      <c r="F17" s="45">
        <v>7243.171638180773</v>
      </c>
      <c r="G17" s="45">
        <v>10147.092219167791</v>
      </c>
      <c r="H17" s="45">
        <v>2163.8082452575686</v>
      </c>
      <c r="I17" s="45">
        <v>4891.843245058367</v>
      </c>
      <c r="J17" s="45">
        <v>7883.0456286532235</v>
      </c>
      <c r="K17" s="45">
        <v>10181.909892373977</v>
      </c>
      <c r="L17" s="45">
        <v>2074.4033898498014</v>
      </c>
      <c r="M17" s="45">
        <v>5482.586894781476</v>
      </c>
      <c r="N17" s="45">
        <v>8223.908799608425</v>
      </c>
      <c r="O17" s="45">
        <v>10967.37354938219</v>
      </c>
      <c r="P17" s="45">
        <v>2305.1320140465905</v>
      </c>
      <c r="Q17" s="45">
        <v>5347.123806921987</v>
      </c>
      <c r="R17" s="45">
        <v>8229.825100597036</v>
      </c>
      <c r="S17" s="45">
        <v>11397.36601718539</v>
      </c>
      <c r="T17" s="45">
        <v>3203.971</v>
      </c>
      <c r="U17" s="45">
        <v>5986.818</v>
      </c>
      <c r="V17" s="45">
        <v>9103.633</v>
      </c>
      <c r="W17" s="45">
        <v>11918.313</v>
      </c>
      <c r="X17" s="45">
        <v>3513.442</v>
      </c>
      <c r="Y17" s="45">
        <v>6475.646</v>
      </c>
      <c r="Z17" s="45">
        <v>9302.604</v>
      </c>
      <c r="AA17" s="45">
        <v>13048.182</v>
      </c>
      <c r="AB17" s="45">
        <v>3814.029</v>
      </c>
      <c r="AC17" s="45">
        <v>7393.94</v>
      </c>
      <c r="AD17" s="45">
        <v>11429.364</v>
      </c>
      <c r="AE17" s="45">
        <v>12388.25</v>
      </c>
      <c r="AF17" s="45">
        <v>4774.789</v>
      </c>
      <c r="AG17" s="45">
        <v>8364.778</v>
      </c>
      <c r="AH17" s="45">
        <v>11395.259</v>
      </c>
      <c r="AI17" s="45">
        <v>13631.906</v>
      </c>
      <c r="AJ17" s="45">
        <v>3214.321</v>
      </c>
      <c r="AK17" s="45">
        <v>6819.827</v>
      </c>
      <c r="AL17" s="45">
        <v>10567.671</v>
      </c>
      <c r="AM17" s="45">
        <v>16633.733</v>
      </c>
      <c r="AN17" s="45">
        <v>4666.162</v>
      </c>
      <c r="AO17" s="45">
        <v>8477.971</v>
      </c>
      <c r="AP17" s="45">
        <v>14191.198</v>
      </c>
      <c r="AQ17" s="45">
        <v>18646.026</v>
      </c>
      <c r="AR17" s="45">
        <v>5059.608</v>
      </c>
      <c r="AS17" s="45">
        <v>10843.104</v>
      </c>
      <c r="AT17" s="45">
        <v>14776.806</v>
      </c>
      <c r="AU17" s="45">
        <v>19326.424</v>
      </c>
      <c r="AV17" s="45">
        <v>4181.352</v>
      </c>
      <c r="AW17" s="45">
        <v>8165.908</v>
      </c>
      <c r="AX17" s="45">
        <v>11872.203</v>
      </c>
      <c r="AY17" s="45">
        <v>16204.247</v>
      </c>
      <c r="AZ17" s="45">
        <v>5101.435</v>
      </c>
      <c r="BA17" s="45">
        <v>9258.127</v>
      </c>
      <c r="BB17" s="21">
        <v>14455.411</v>
      </c>
      <c r="BD17" s="292"/>
      <c r="BE17" s="292"/>
      <c r="BF17" s="292"/>
      <c r="BG17" s="292"/>
      <c r="BH17" s="292"/>
      <c r="BI17" s="292"/>
    </row>
    <row r="18" spans="1:61" ht="12.75">
      <c r="A18" s="91" t="s">
        <v>62</v>
      </c>
      <c r="B18" s="204" t="s">
        <v>280</v>
      </c>
      <c r="C18" s="45"/>
      <c r="D18" s="45">
        <v>2558.226760234717</v>
      </c>
      <c r="E18" s="45">
        <v>5706.58248957035</v>
      </c>
      <c r="F18" s="45">
        <v>8525.352729921857</v>
      </c>
      <c r="G18" s="45">
        <v>10392.836409582189</v>
      </c>
      <c r="H18" s="45">
        <v>3786.4280712451837</v>
      </c>
      <c r="I18" s="45">
        <v>7150.4758083334755</v>
      </c>
      <c r="J18" s="45">
        <v>10778.051917746627</v>
      </c>
      <c r="K18" s="45">
        <v>13127.05818407408</v>
      </c>
      <c r="L18" s="45">
        <v>2190.832721498455</v>
      </c>
      <c r="M18" s="45">
        <v>5145.502871355315</v>
      </c>
      <c r="N18" s="45">
        <v>7090.5942481829925</v>
      </c>
      <c r="O18" s="45">
        <v>10838.390219748322</v>
      </c>
      <c r="P18" s="45">
        <v>2206.5597236213794</v>
      </c>
      <c r="Q18" s="45">
        <v>1962.4233783529976</v>
      </c>
      <c r="R18" s="45">
        <v>3097.9476497003434</v>
      </c>
      <c r="S18" s="45">
        <v>4434.482430378882</v>
      </c>
      <c r="T18" s="45">
        <v>1674.094</v>
      </c>
      <c r="U18" s="45">
        <v>2506.912</v>
      </c>
      <c r="V18" s="45">
        <v>5160.106</v>
      </c>
      <c r="W18" s="45">
        <v>8749.198</v>
      </c>
      <c r="X18" s="45">
        <v>2672</v>
      </c>
      <c r="Y18" s="45">
        <v>3486.518</v>
      </c>
      <c r="Z18" s="45">
        <v>5211.499</v>
      </c>
      <c r="AA18" s="45">
        <v>6903.02</v>
      </c>
      <c r="AB18" s="45">
        <v>2835.325</v>
      </c>
      <c r="AC18" s="45">
        <v>4787.729</v>
      </c>
      <c r="AD18" s="45">
        <v>8814.597</v>
      </c>
      <c r="AE18" s="45">
        <v>13566.992</v>
      </c>
      <c r="AF18" s="45">
        <v>4778.384</v>
      </c>
      <c r="AG18" s="45">
        <v>7941.805</v>
      </c>
      <c r="AH18" s="45">
        <v>12228.823</v>
      </c>
      <c r="AI18" s="45">
        <v>24644.46</v>
      </c>
      <c r="AJ18" s="45">
        <v>10598.308</v>
      </c>
      <c r="AK18" s="45">
        <v>20763.711</v>
      </c>
      <c r="AL18" s="45">
        <v>31245.119</v>
      </c>
      <c r="AM18" s="45">
        <v>41056.762</v>
      </c>
      <c r="AN18" s="45">
        <v>18027.384</v>
      </c>
      <c r="AO18" s="45">
        <v>64198.536</v>
      </c>
      <c r="AP18" s="45">
        <v>76237.647</v>
      </c>
      <c r="AQ18" s="45">
        <v>87045.322</v>
      </c>
      <c r="AR18" s="45">
        <v>12295.538</v>
      </c>
      <c r="AS18" s="45">
        <v>22350.2</v>
      </c>
      <c r="AT18" s="45">
        <v>34760.069</v>
      </c>
      <c r="AU18" s="45">
        <v>50027.27</v>
      </c>
      <c r="AV18" s="45">
        <v>8052.346</v>
      </c>
      <c r="AW18" s="45">
        <v>18127.63</v>
      </c>
      <c r="AX18" s="45">
        <v>28710.326</v>
      </c>
      <c r="AY18" s="45">
        <v>37383.154</v>
      </c>
      <c r="AZ18" s="45">
        <v>8671.23</v>
      </c>
      <c r="BA18" s="45">
        <v>19867.837</v>
      </c>
      <c r="BB18" s="21">
        <v>30675.098</v>
      </c>
      <c r="BD18" s="292"/>
      <c r="BE18" s="292"/>
      <c r="BF18" s="292"/>
      <c r="BG18" s="292"/>
      <c r="BH18" s="292"/>
      <c r="BI18" s="292"/>
    </row>
    <row r="19" spans="1:61" ht="23.25">
      <c r="A19" s="90" t="s">
        <v>63</v>
      </c>
      <c r="B19" s="203" t="s">
        <v>281</v>
      </c>
      <c r="C19" s="45"/>
      <c r="D19" s="45">
        <v>-175.63929630451733</v>
      </c>
      <c r="E19" s="45">
        <v>-6147.647139173938</v>
      </c>
      <c r="F19" s="45">
        <v>-4028.074683695597</v>
      </c>
      <c r="G19" s="45">
        <v>-1259.8092782625029</v>
      </c>
      <c r="H19" s="45">
        <v>25019.174438404232</v>
      </c>
      <c r="I19" s="45">
        <v>23749.38816512143</v>
      </c>
      <c r="J19" s="45">
        <v>23392.243072037156</v>
      </c>
      <c r="K19" s="45">
        <v>20660.077347311628</v>
      </c>
      <c r="L19" s="45">
        <v>3535.6941622415357</v>
      </c>
      <c r="M19" s="45">
        <v>3877.5647264386657</v>
      </c>
      <c r="N19" s="45">
        <v>7291.52793666513</v>
      </c>
      <c r="O19" s="45">
        <v>9878.998981223784</v>
      </c>
      <c r="P19" s="45">
        <v>-775.1165332012908</v>
      </c>
      <c r="Q19" s="45">
        <v>5077.500981781549</v>
      </c>
      <c r="R19" s="45">
        <v>7219.2972720701655</v>
      </c>
      <c r="S19" s="45">
        <v>12264.010824680965</v>
      </c>
      <c r="T19" s="45">
        <v>4661.149</v>
      </c>
      <c r="U19" s="45">
        <v>3604.291</v>
      </c>
      <c r="V19" s="45">
        <v>8076.609</v>
      </c>
      <c r="W19" s="45">
        <v>14240.595</v>
      </c>
      <c r="X19" s="45">
        <v>6048.194</v>
      </c>
      <c r="Y19" s="45">
        <v>3189.161</v>
      </c>
      <c r="Z19" s="45">
        <v>5177.489</v>
      </c>
      <c r="AA19" s="45">
        <v>8314.311</v>
      </c>
      <c r="AB19" s="45">
        <v>-1026.818</v>
      </c>
      <c r="AC19" s="45">
        <v>-2858.169</v>
      </c>
      <c r="AD19" s="45">
        <v>-813.398</v>
      </c>
      <c r="AE19" s="45">
        <v>10802.03</v>
      </c>
      <c r="AF19" s="45">
        <v>3203.956</v>
      </c>
      <c r="AG19" s="45">
        <v>7263.331</v>
      </c>
      <c r="AH19" s="45">
        <v>17295.598</v>
      </c>
      <c r="AI19" s="45">
        <v>21065.181</v>
      </c>
      <c r="AJ19" s="45">
        <v>4936.175</v>
      </c>
      <c r="AK19" s="45">
        <v>15932.023</v>
      </c>
      <c r="AL19" s="45">
        <v>34002.412</v>
      </c>
      <c r="AM19" s="45">
        <v>42647.236</v>
      </c>
      <c r="AN19" s="45">
        <v>6669.46</v>
      </c>
      <c r="AO19" s="45">
        <v>10898.272</v>
      </c>
      <c r="AP19" s="45">
        <v>15318.537</v>
      </c>
      <c r="AQ19" s="45">
        <v>12758.967</v>
      </c>
      <c r="AR19" s="45">
        <v>-72.26</v>
      </c>
      <c r="AS19" s="45">
        <v>5453.387</v>
      </c>
      <c r="AT19" s="45">
        <v>7876.081</v>
      </c>
      <c r="AU19" s="45">
        <v>6726.165</v>
      </c>
      <c r="AV19" s="45">
        <v>2059.552</v>
      </c>
      <c r="AW19" s="45">
        <v>4702.723</v>
      </c>
      <c r="AX19" s="45">
        <v>7233.076</v>
      </c>
      <c r="AY19" s="45">
        <v>4625.202</v>
      </c>
      <c r="AZ19" s="45">
        <v>-1532.366</v>
      </c>
      <c r="BA19" s="45">
        <v>-2766.989</v>
      </c>
      <c r="BB19" s="21">
        <v>866.588</v>
      </c>
      <c r="BD19" s="292"/>
      <c r="BE19" s="292"/>
      <c r="BF19" s="292"/>
      <c r="BG19" s="292"/>
      <c r="BH19" s="292"/>
      <c r="BI19" s="292"/>
    </row>
    <row r="20" spans="1:61" ht="12.75">
      <c r="A20" s="91" t="s">
        <v>64</v>
      </c>
      <c r="B20" s="204" t="s">
        <v>282</v>
      </c>
      <c r="C20" s="45"/>
      <c r="D20" s="45">
        <v>4807.283396224268</v>
      </c>
      <c r="E20" s="45">
        <v>-3194.8466428762504</v>
      </c>
      <c r="F20" s="45">
        <v>-4400.773188541898</v>
      </c>
      <c r="G20" s="45">
        <v>4362.339998064895</v>
      </c>
      <c r="H20" s="45">
        <v>26423.418585299656</v>
      </c>
      <c r="I20" s="45">
        <v>24505.988867450953</v>
      </c>
      <c r="J20" s="45">
        <v>24233.124740325893</v>
      </c>
      <c r="K20" s="45">
        <v>25808.847132344155</v>
      </c>
      <c r="L20" s="45">
        <v>7404.809875868664</v>
      </c>
      <c r="M20" s="45">
        <v>4940.768692266976</v>
      </c>
      <c r="N20" s="45">
        <v>7760.298746165361</v>
      </c>
      <c r="O20" s="45">
        <v>8673.48364551141</v>
      </c>
      <c r="P20" s="45">
        <v>452.0947518796136</v>
      </c>
      <c r="Q20" s="45">
        <v>4183.593149725955</v>
      </c>
      <c r="R20" s="45">
        <v>5313.2779551624635</v>
      </c>
      <c r="S20" s="45">
        <v>7583.155613209716</v>
      </c>
      <c r="T20" s="45">
        <v>5008.46</v>
      </c>
      <c r="U20" s="45">
        <v>1863.702</v>
      </c>
      <c r="V20" s="45">
        <v>4763.715</v>
      </c>
      <c r="W20" s="45">
        <v>16118.771</v>
      </c>
      <c r="X20" s="45">
        <v>6100.599</v>
      </c>
      <c r="Y20" s="45">
        <v>8749.159</v>
      </c>
      <c r="Z20" s="45">
        <v>8582.304</v>
      </c>
      <c r="AA20" s="45">
        <v>7288.974</v>
      </c>
      <c r="AB20" s="45">
        <v>-1735.198</v>
      </c>
      <c r="AC20" s="45">
        <v>-4015.935</v>
      </c>
      <c r="AD20" s="45">
        <v>5226.546</v>
      </c>
      <c r="AE20" s="45">
        <v>23069.096</v>
      </c>
      <c r="AF20" s="45">
        <v>2895.962</v>
      </c>
      <c r="AG20" s="45">
        <v>8641.372</v>
      </c>
      <c r="AH20" s="45">
        <v>21318.416</v>
      </c>
      <c r="AI20" s="45">
        <v>19015.543</v>
      </c>
      <c r="AJ20" s="45">
        <v>7203.029</v>
      </c>
      <c r="AK20" s="45">
        <v>24607.158</v>
      </c>
      <c r="AL20" s="45">
        <v>88448.323</v>
      </c>
      <c r="AM20" s="45">
        <v>101704.449</v>
      </c>
      <c r="AN20" s="45">
        <v>9789.318</v>
      </c>
      <c r="AO20" s="45">
        <v>-18721.642</v>
      </c>
      <c r="AP20" s="45">
        <v>-11991.795</v>
      </c>
      <c r="AQ20" s="45">
        <v>-8166.366</v>
      </c>
      <c r="AR20" s="45">
        <v>-1612.429</v>
      </c>
      <c r="AS20" s="45">
        <v>1907.88</v>
      </c>
      <c r="AT20" s="45">
        <v>3909.449</v>
      </c>
      <c r="AU20" s="45">
        <v>2092.095</v>
      </c>
      <c r="AV20" s="45">
        <v>2107.385</v>
      </c>
      <c r="AW20" s="45">
        <v>3077.208</v>
      </c>
      <c r="AX20" s="45">
        <v>6859.11</v>
      </c>
      <c r="AY20" s="45">
        <v>3961.311</v>
      </c>
      <c r="AZ20" s="45">
        <v>-2226.014</v>
      </c>
      <c r="BA20" s="45">
        <v>-8173.958</v>
      </c>
      <c r="BB20" s="21">
        <v>-1833.144</v>
      </c>
      <c r="BD20" s="292"/>
      <c r="BE20" s="292"/>
      <c r="BF20" s="292"/>
      <c r="BG20" s="292"/>
      <c r="BH20" s="292"/>
      <c r="BI20" s="292"/>
    </row>
    <row r="21" spans="1:61" ht="13.5" thickBot="1">
      <c r="A21" s="91" t="s">
        <v>65</v>
      </c>
      <c r="B21" s="204" t="s">
        <v>283</v>
      </c>
      <c r="C21" s="45"/>
      <c r="D21" s="45">
        <v>3064.5186993813354</v>
      </c>
      <c r="E21" s="45">
        <v>507.2025771054234</v>
      </c>
      <c r="F21" s="45">
        <v>-1973.9144910956684</v>
      </c>
      <c r="G21" s="45">
        <v>2555.234460816956</v>
      </c>
      <c r="H21" s="45">
        <v>2230.0827708234447</v>
      </c>
      <c r="I21" s="45">
        <v>2215.180903922004</v>
      </c>
      <c r="J21" s="45">
        <v>2259.3368848213727</v>
      </c>
      <c r="K21" s="45">
        <v>4682.000956169857</v>
      </c>
      <c r="L21" s="45">
        <v>3117.445262121445</v>
      </c>
      <c r="M21" s="45">
        <v>-305.8221068747474</v>
      </c>
      <c r="N21" s="45">
        <v>-409.66898310197433</v>
      </c>
      <c r="O21" s="45">
        <v>-2336.110779107689</v>
      </c>
      <c r="P21" s="45">
        <v>1226.3945566616012</v>
      </c>
      <c r="Q21" s="45">
        <v>-667.0622250300227</v>
      </c>
      <c r="R21" s="45">
        <v>-563.2765322906529</v>
      </c>
      <c r="S21" s="45">
        <v>-3952.6060703062585</v>
      </c>
      <c r="T21" s="45">
        <v>455.263</v>
      </c>
      <c r="U21" s="45">
        <v>536.708</v>
      </c>
      <c r="V21" s="45">
        <v>-1071.488</v>
      </c>
      <c r="W21" s="45">
        <v>4800.615</v>
      </c>
      <c r="X21" s="45">
        <v>67.6</v>
      </c>
      <c r="Y21" s="45">
        <v>3288.902</v>
      </c>
      <c r="Z21" s="45">
        <v>2267.825</v>
      </c>
      <c r="AA21" s="45">
        <v>1358.707</v>
      </c>
      <c r="AB21" s="45">
        <v>-708.38</v>
      </c>
      <c r="AC21" s="45">
        <v>-4015.935</v>
      </c>
      <c r="AD21" s="45">
        <v>5226.546</v>
      </c>
      <c r="AE21" s="45">
        <v>23069.096</v>
      </c>
      <c r="AF21" s="45">
        <v>2895.962</v>
      </c>
      <c r="AG21" s="45">
        <v>8641.372</v>
      </c>
      <c r="AH21" s="45">
        <v>21318.416</v>
      </c>
      <c r="AI21" s="45">
        <v>19015.543</v>
      </c>
      <c r="AJ21" s="45">
        <v>7203.029</v>
      </c>
      <c r="AK21" s="45">
        <v>24607.158</v>
      </c>
      <c r="AL21" s="45">
        <v>88448.323</v>
      </c>
      <c r="AM21" s="45">
        <v>101704.449</v>
      </c>
      <c r="AN21" s="45">
        <v>9789.318</v>
      </c>
      <c r="AO21" s="45">
        <v>-18721.642</v>
      </c>
      <c r="AP21" s="45">
        <v>-11991.795</v>
      </c>
      <c r="AQ21" s="45">
        <v>-8166.366</v>
      </c>
      <c r="AR21" s="45">
        <v>-1612.429</v>
      </c>
      <c r="AS21" s="45">
        <v>1907.88</v>
      </c>
      <c r="AT21" s="45">
        <v>3909.449</v>
      </c>
      <c r="AU21" s="45">
        <v>2092.095</v>
      </c>
      <c r="AV21" s="45">
        <v>2107.385</v>
      </c>
      <c r="AW21" s="45">
        <v>3077.208</v>
      </c>
      <c r="AX21" s="45">
        <v>6859.11</v>
      </c>
      <c r="AY21" s="45">
        <v>3961.311</v>
      </c>
      <c r="AZ21" s="45">
        <v>-2226.014</v>
      </c>
      <c r="BA21" s="45">
        <v>-8173.958</v>
      </c>
      <c r="BB21" s="21">
        <v>-1833.144</v>
      </c>
      <c r="BD21" s="292"/>
      <c r="BE21" s="292"/>
      <c r="BF21" s="292"/>
      <c r="BG21" s="292"/>
      <c r="BH21" s="292"/>
      <c r="BI21" s="292"/>
    </row>
    <row r="22" spans="1:61" ht="13.5" thickBot="1">
      <c r="A22" s="96" t="s">
        <v>94</v>
      </c>
      <c r="B22" s="208" t="s">
        <v>284</v>
      </c>
      <c r="C22" s="56"/>
      <c r="D22" s="56">
        <v>0</v>
      </c>
      <c r="E22" s="56">
        <v>0</v>
      </c>
      <c r="F22" s="56">
        <v>0</v>
      </c>
      <c r="G22" s="56">
        <v>0</v>
      </c>
      <c r="H22" s="56">
        <v>0</v>
      </c>
      <c r="I22" s="56">
        <v>0</v>
      </c>
      <c r="J22" s="56">
        <v>0</v>
      </c>
      <c r="K22" s="56">
        <v>0</v>
      </c>
      <c r="L22" s="56">
        <v>0</v>
      </c>
      <c r="M22" s="56">
        <v>0</v>
      </c>
      <c r="N22" s="56">
        <v>0</v>
      </c>
      <c r="O22" s="56">
        <v>0</v>
      </c>
      <c r="P22" s="56">
        <v>0</v>
      </c>
      <c r="Q22" s="56">
        <v>0</v>
      </c>
      <c r="R22" s="56">
        <v>0</v>
      </c>
      <c r="S22" s="56">
        <v>0</v>
      </c>
      <c r="T22" s="56">
        <v>0</v>
      </c>
      <c r="U22" s="56">
        <v>0</v>
      </c>
      <c r="V22" s="56">
        <v>0</v>
      </c>
      <c r="W22" s="56">
        <v>0</v>
      </c>
      <c r="X22" s="56">
        <v>0</v>
      </c>
      <c r="Y22" s="56">
        <v>0</v>
      </c>
      <c r="Z22" s="56">
        <v>0</v>
      </c>
      <c r="AA22" s="56">
        <v>0</v>
      </c>
      <c r="AB22" s="56">
        <v>306.486</v>
      </c>
      <c r="AC22" s="56">
        <v>306.486</v>
      </c>
      <c r="AD22" s="56">
        <v>-306.486</v>
      </c>
      <c r="AE22" s="56">
        <v>44.354</v>
      </c>
      <c r="AF22" s="56">
        <v>0</v>
      </c>
      <c r="AG22" s="56">
        <v>0</v>
      </c>
      <c r="AH22" s="56">
        <v>0</v>
      </c>
      <c r="AI22" s="56">
        <v>-128.386</v>
      </c>
      <c r="AJ22" s="56">
        <v>500</v>
      </c>
      <c r="AK22" s="56">
        <v>1593.307</v>
      </c>
      <c r="AL22" s="56">
        <v>-106.693</v>
      </c>
      <c r="AM22" s="56">
        <v>-106.693</v>
      </c>
      <c r="AN22" s="56">
        <v>0</v>
      </c>
      <c r="AO22" s="56">
        <v>0</v>
      </c>
      <c r="AP22" s="56">
        <v>0</v>
      </c>
      <c r="AQ22" s="56">
        <v>0</v>
      </c>
      <c r="AR22" s="56">
        <v>0</v>
      </c>
      <c r="AS22" s="56">
        <v>0</v>
      </c>
      <c r="AT22" s="56">
        <v>0</v>
      </c>
      <c r="AU22" s="56">
        <v>0</v>
      </c>
      <c r="AV22" s="56">
        <v>0</v>
      </c>
      <c r="AW22" s="56">
        <v>0</v>
      </c>
      <c r="AX22" s="56">
        <v>0</v>
      </c>
      <c r="AY22" s="56">
        <v>0</v>
      </c>
      <c r="AZ22" s="56">
        <v>0</v>
      </c>
      <c r="BA22" s="56">
        <v>0</v>
      </c>
      <c r="BB22" s="399">
        <v>0</v>
      </c>
      <c r="BD22" s="292"/>
      <c r="BE22" s="292"/>
      <c r="BF22" s="292"/>
      <c r="BG22" s="292"/>
      <c r="BH22" s="292"/>
      <c r="BI22" s="292"/>
    </row>
    <row r="23" spans="1:61" ht="13.5" thickBot="1">
      <c r="A23" s="92" t="s">
        <v>95</v>
      </c>
      <c r="B23" s="205" t="s">
        <v>285</v>
      </c>
      <c r="C23" s="56"/>
      <c r="D23" s="56">
        <v>142.146316754031</v>
      </c>
      <c r="E23" s="56">
        <v>217.57986579473084</v>
      </c>
      <c r="F23" s="56">
        <v>296.6730411323783</v>
      </c>
      <c r="G23" s="56">
        <v>358.7856642819335</v>
      </c>
      <c r="H23" s="56">
        <v>147.42517117147884</v>
      </c>
      <c r="I23" s="56">
        <v>197.57001952180127</v>
      </c>
      <c r="J23" s="56">
        <v>310.4307886693872</v>
      </c>
      <c r="K23" s="56">
        <v>412.96150847177876</v>
      </c>
      <c r="L23" s="56">
        <v>86.6728134728886</v>
      </c>
      <c r="M23" s="56">
        <v>163.31722642443697</v>
      </c>
      <c r="N23" s="56">
        <v>342.2547395860012</v>
      </c>
      <c r="O23" s="56">
        <v>447.57428813723317</v>
      </c>
      <c r="P23" s="56">
        <v>0</v>
      </c>
      <c r="Q23" s="56">
        <v>0</v>
      </c>
      <c r="R23" s="56">
        <v>0</v>
      </c>
      <c r="S23" s="56">
        <v>0</v>
      </c>
      <c r="T23" s="56">
        <v>0</v>
      </c>
      <c r="U23" s="56">
        <v>0</v>
      </c>
      <c r="V23" s="56">
        <v>0</v>
      </c>
      <c r="W23" s="56">
        <v>0</v>
      </c>
      <c r="X23" s="56">
        <v>0</v>
      </c>
      <c r="Y23" s="56">
        <v>0</v>
      </c>
      <c r="Z23" s="56">
        <v>0</v>
      </c>
      <c r="AA23" s="56">
        <v>0</v>
      </c>
      <c r="AB23" s="56">
        <v>0</v>
      </c>
      <c r="AC23" s="56">
        <v>0</v>
      </c>
      <c r="AD23" s="56">
        <v>0</v>
      </c>
      <c r="AE23" s="56">
        <v>0</v>
      </c>
      <c r="AF23" s="56">
        <v>0</v>
      </c>
      <c r="AG23" s="56">
        <v>0</v>
      </c>
      <c r="AH23" s="56">
        <v>0</v>
      </c>
      <c r="AI23" s="56">
        <v>0</v>
      </c>
      <c r="AJ23" s="56"/>
      <c r="AK23" s="56">
        <v>0</v>
      </c>
      <c r="AL23" s="56">
        <v>0</v>
      </c>
      <c r="AM23" s="56">
        <v>0</v>
      </c>
      <c r="AN23" s="56">
        <v>0</v>
      </c>
      <c r="AO23" s="56">
        <v>0</v>
      </c>
      <c r="AP23" s="56">
        <v>0</v>
      </c>
      <c r="AQ23" s="56">
        <v>0</v>
      </c>
      <c r="AR23" s="56">
        <v>0</v>
      </c>
      <c r="AS23" s="56">
        <v>0</v>
      </c>
      <c r="AT23" s="56">
        <v>0</v>
      </c>
      <c r="AU23" s="56">
        <v>0</v>
      </c>
      <c r="AV23" s="56">
        <v>0</v>
      </c>
      <c r="AW23" s="56">
        <v>0</v>
      </c>
      <c r="AX23" s="56">
        <v>0</v>
      </c>
      <c r="AY23" s="56">
        <v>0</v>
      </c>
      <c r="AZ23" s="56">
        <v>0</v>
      </c>
      <c r="BA23" s="56">
        <v>0</v>
      </c>
      <c r="BB23" s="399">
        <v>0</v>
      </c>
      <c r="BD23" s="292"/>
      <c r="BE23" s="292"/>
      <c r="BF23" s="292"/>
      <c r="BG23" s="292"/>
      <c r="BH23" s="292"/>
      <c r="BI23" s="292"/>
    </row>
    <row r="24" spans="1:61" ht="12.75">
      <c r="A24" s="97" t="s">
        <v>70</v>
      </c>
      <c r="B24" s="209" t="s">
        <v>223</v>
      </c>
      <c r="C24" s="44"/>
      <c r="D24" s="44">
        <v>19884.693314209937</v>
      </c>
      <c r="E24" s="44">
        <v>40467.61543759</v>
      </c>
      <c r="F24" s="44">
        <v>60731.24797240767</v>
      </c>
      <c r="G24" s="44">
        <v>84081.4281079789</v>
      </c>
      <c r="H24" s="44">
        <v>22711.487720123183</v>
      </c>
      <c r="I24" s="44">
        <v>47421.8900290835</v>
      </c>
      <c r="J24" s="44">
        <v>73285.60167557384</v>
      </c>
      <c r="K24" s="44">
        <v>95177.16746062913</v>
      </c>
      <c r="L24" s="44">
        <v>24663.859340584288</v>
      </c>
      <c r="M24" s="44">
        <v>51059.015031217816</v>
      </c>
      <c r="N24" s="44">
        <v>77582.66458358234</v>
      </c>
      <c r="O24" s="44">
        <v>105623.15097808209</v>
      </c>
      <c r="P24" s="44">
        <v>26927.2158382707</v>
      </c>
      <c r="Q24" s="44">
        <v>47960.23784725186</v>
      </c>
      <c r="R24" s="44">
        <v>72997.45305945897</v>
      </c>
      <c r="S24" s="44">
        <v>99507.70896232809</v>
      </c>
      <c r="T24" s="44">
        <v>24452.517</v>
      </c>
      <c r="U24" s="44">
        <v>51336.904</v>
      </c>
      <c r="V24" s="44">
        <v>77154.235</v>
      </c>
      <c r="W24" s="44">
        <v>104471.606</v>
      </c>
      <c r="X24" s="44">
        <v>24859.06</v>
      </c>
      <c r="Y24" s="44">
        <v>51355.961</v>
      </c>
      <c r="Z24" s="44">
        <v>77078.008</v>
      </c>
      <c r="AA24" s="44">
        <v>105547.089</v>
      </c>
      <c r="AB24" s="44">
        <v>25477.772</v>
      </c>
      <c r="AC24" s="44">
        <v>51853.517</v>
      </c>
      <c r="AD24" s="44">
        <v>79996.756</v>
      </c>
      <c r="AE24" s="44">
        <v>86519.29</v>
      </c>
      <c r="AF24" s="44">
        <v>23282.44</v>
      </c>
      <c r="AG24" s="44">
        <v>47621.515</v>
      </c>
      <c r="AH24" s="44">
        <v>71648.593</v>
      </c>
      <c r="AI24" s="44">
        <v>91420.685</v>
      </c>
      <c r="AJ24" s="44">
        <v>24241.843</v>
      </c>
      <c r="AK24" s="44">
        <v>49251.578</v>
      </c>
      <c r="AL24" s="44">
        <v>74384.782</v>
      </c>
      <c r="AM24" s="44">
        <v>101633.801</v>
      </c>
      <c r="AN24" s="44">
        <v>24999.483</v>
      </c>
      <c r="AO24" s="44">
        <v>49637.314</v>
      </c>
      <c r="AP24" s="44">
        <v>75853.48</v>
      </c>
      <c r="AQ24" s="44">
        <v>102058.082</v>
      </c>
      <c r="AR24" s="44">
        <v>23659.509</v>
      </c>
      <c r="AS24" s="44">
        <v>48255.673</v>
      </c>
      <c r="AT24" s="44">
        <v>70895.625</v>
      </c>
      <c r="AU24" s="44">
        <v>95240.216</v>
      </c>
      <c r="AV24" s="44">
        <v>22378.663</v>
      </c>
      <c r="AW24" s="44">
        <v>45401.423</v>
      </c>
      <c r="AX24" s="44">
        <v>67069.437</v>
      </c>
      <c r="AY24" s="44">
        <v>90319.785</v>
      </c>
      <c r="AZ24" s="44">
        <v>25828.445</v>
      </c>
      <c r="BA24" s="44">
        <v>54219.23</v>
      </c>
      <c r="BB24" s="398">
        <v>84012.638</v>
      </c>
      <c r="BD24" s="292"/>
      <c r="BE24" s="292"/>
      <c r="BF24" s="292"/>
      <c r="BG24" s="292"/>
      <c r="BH24" s="292"/>
      <c r="BI24" s="292"/>
    </row>
    <row r="25" spans="1:61" ht="12.75">
      <c r="A25" s="90" t="s">
        <v>71</v>
      </c>
      <c r="B25" s="203" t="s">
        <v>511</v>
      </c>
      <c r="C25" s="45"/>
      <c r="D25" s="45">
        <v>8502.686381978474</v>
      </c>
      <c r="E25" s="45">
        <v>17637.843552398677</v>
      </c>
      <c r="F25" s="45">
        <v>27365.08756353123</v>
      </c>
      <c r="G25" s="45">
        <v>38847.56916579871</v>
      </c>
      <c r="H25" s="45">
        <v>14698.709051172162</v>
      </c>
      <c r="I25" s="45">
        <v>28448.55749255838</v>
      </c>
      <c r="J25" s="45">
        <v>41466.26228649809</v>
      </c>
      <c r="K25" s="45">
        <v>51533.4147216009</v>
      </c>
      <c r="L25" s="45">
        <v>15488.659711669257</v>
      </c>
      <c r="M25" s="45">
        <v>29938.03535551875</v>
      </c>
      <c r="N25" s="45">
        <v>45051.77261370169</v>
      </c>
      <c r="O25" s="45">
        <v>59826.94890751902</v>
      </c>
      <c r="P25" s="45">
        <v>13800.4763774822</v>
      </c>
      <c r="Q25" s="45">
        <v>26971.30778993859</v>
      </c>
      <c r="R25" s="45">
        <v>40283.2539370863</v>
      </c>
      <c r="S25" s="45">
        <v>53759.210566162576</v>
      </c>
      <c r="T25" s="45">
        <v>14698.133</v>
      </c>
      <c r="U25" s="45">
        <v>27274.156</v>
      </c>
      <c r="V25" s="45">
        <v>40077.837</v>
      </c>
      <c r="W25" s="45">
        <v>55873.735</v>
      </c>
      <c r="X25" s="45">
        <v>16088.247</v>
      </c>
      <c r="Y25" s="45">
        <v>29081.963</v>
      </c>
      <c r="Z25" s="45">
        <v>41557.366</v>
      </c>
      <c r="AA25" s="45">
        <v>54735.453</v>
      </c>
      <c r="AB25" s="45">
        <v>16816.228</v>
      </c>
      <c r="AC25" s="45">
        <v>29814.987</v>
      </c>
      <c r="AD25" s="45">
        <v>43609.426</v>
      </c>
      <c r="AE25" s="45">
        <v>48169.321</v>
      </c>
      <c r="AF25" s="45">
        <v>16082.686</v>
      </c>
      <c r="AG25" s="45">
        <v>32062.641</v>
      </c>
      <c r="AH25" s="45">
        <v>46635.427</v>
      </c>
      <c r="AI25" s="45">
        <v>58422.521</v>
      </c>
      <c r="AJ25" s="45">
        <v>17716.9</v>
      </c>
      <c r="AK25" s="45">
        <v>34707.654</v>
      </c>
      <c r="AL25" s="45">
        <v>50986.688</v>
      </c>
      <c r="AM25" s="45">
        <v>65903.294</v>
      </c>
      <c r="AN25" s="45">
        <v>16664.998</v>
      </c>
      <c r="AO25" s="45">
        <v>31671.601</v>
      </c>
      <c r="AP25" s="45">
        <v>46772.455</v>
      </c>
      <c r="AQ25" s="45">
        <v>62043.862</v>
      </c>
      <c r="AR25" s="45">
        <v>14058.687</v>
      </c>
      <c r="AS25" s="45">
        <v>25966.821</v>
      </c>
      <c r="AT25" s="45">
        <v>38792.781</v>
      </c>
      <c r="AU25" s="45">
        <v>51466.853</v>
      </c>
      <c r="AV25" s="45">
        <v>13431.634</v>
      </c>
      <c r="AW25" s="45">
        <v>26248.193</v>
      </c>
      <c r="AX25" s="45">
        <v>40233.4</v>
      </c>
      <c r="AY25" s="45">
        <v>55142.666</v>
      </c>
      <c r="AZ25" s="45">
        <v>16803.038</v>
      </c>
      <c r="BA25" s="45">
        <v>34057.577</v>
      </c>
      <c r="BB25" s="21">
        <v>51076.572</v>
      </c>
      <c r="BD25" s="292"/>
      <c r="BE25" s="292"/>
      <c r="BF25" s="292"/>
      <c r="BG25" s="292"/>
      <c r="BH25" s="292"/>
      <c r="BI25" s="292"/>
    </row>
    <row r="26" spans="1:61" ht="12.75">
      <c r="A26" s="75" t="s">
        <v>494</v>
      </c>
      <c r="B26" s="203" t="s">
        <v>512</v>
      </c>
      <c r="C26" s="45"/>
      <c r="D26" s="45"/>
      <c r="E26" s="45"/>
      <c r="F26" s="45"/>
      <c r="G26" s="45"/>
      <c r="H26" s="45"/>
      <c r="I26" s="45"/>
      <c r="J26" s="45"/>
      <c r="K26" s="45"/>
      <c r="L26" s="45"/>
      <c r="M26" s="45"/>
      <c r="N26" s="45"/>
      <c r="O26" s="45"/>
      <c r="P26" s="45"/>
      <c r="Q26" s="45"/>
      <c r="R26" s="45"/>
      <c r="S26" s="45"/>
      <c r="T26" s="45"/>
      <c r="U26" s="45"/>
      <c r="V26" s="45"/>
      <c r="W26" s="45"/>
      <c r="X26" s="365"/>
      <c r="Y26" s="365"/>
      <c r="Z26" s="365"/>
      <c r="AA26" s="365"/>
      <c r="AB26" s="180">
        <v>12952.714</v>
      </c>
      <c r="AC26" s="180">
        <v>21059.826</v>
      </c>
      <c r="AD26" s="180">
        <v>30750.785</v>
      </c>
      <c r="AE26" s="180">
        <v>21736.156</v>
      </c>
      <c r="AF26" s="180">
        <v>12708.487</v>
      </c>
      <c r="AG26" s="180">
        <v>24117.016</v>
      </c>
      <c r="AH26" s="180">
        <v>34420.48</v>
      </c>
      <c r="AI26" s="180">
        <v>41529.504</v>
      </c>
      <c r="AJ26" s="180">
        <v>13026.815</v>
      </c>
      <c r="AK26" s="180">
        <v>25383.725</v>
      </c>
      <c r="AL26" s="180">
        <v>37045.019</v>
      </c>
      <c r="AM26" s="180">
        <v>47007.833</v>
      </c>
      <c r="AN26" s="180">
        <v>11754.557</v>
      </c>
      <c r="AO26" s="180">
        <v>21805.11</v>
      </c>
      <c r="AP26" s="180">
        <v>31913.577</v>
      </c>
      <c r="AQ26" s="180">
        <v>42176.202</v>
      </c>
      <c r="AR26" s="180">
        <v>9319.059</v>
      </c>
      <c r="AS26" s="180">
        <v>16890.353</v>
      </c>
      <c r="AT26" s="180">
        <v>24906.813</v>
      </c>
      <c r="AU26" s="180">
        <v>32800.092</v>
      </c>
      <c r="AV26" s="180">
        <v>7978.339</v>
      </c>
      <c r="AW26" s="180">
        <v>15191.735</v>
      </c>
      <c r="AX26" s="180">
        <v>22770.637</v>
      </c>
      <c r="AY26" s="180">
        <v>31450.113</v>
      </c>
      <c r="AZ26" s="180">
        <v>10273.767</v>
      </c>
      <c r="BA26" s="180">
        <v>21022.819</v>
      </c>
      <c r="BB26" s="21">
        <v>31060.499</v>
      </c>
      <c r="BD26" s="292"/>
      <c r="BE26" s="292"/>
      <c r="BF26" s="292"/>
      <c r="BG26" s="292"/>
      <c r="BH26" s="292"/>
      <c r="BI26" s="292"/>
    </row>
    <row r="27" spans="1:61" ht="12.75">
      <c r="A27" s="75" t="s">
        <v>72</v>
      </c>
      <c r="B27" s="203" t="s">
        <v>513</v>
      </c>
      <c r="C27" s="45"/>
      <c r="D27" s="45">
        <v>509.886113340277</v>
      </c>
      <c r="E27" s="45">
        <v>812.3246310493395</v>
      </c>
      <c r="F27" s="45">
        <v>331.39680479906207</v>
      </c>
      <c r="G27" s="45">
        <v>-352.7370362149333</v>
      </c>
      <c r="H27" s="45">
        <v>-3352.208810760622</v>
      </c>
      <c r="I27" s="45">
        <v>-4475.055634287796</v>
      </c>
      <c r="J27" s="45">
        <v>-3492.3036863762873</v>
      </c>
      <c r="K27" s="45">
        <v>-4085.2599017649304</v>
      </c>
      <c r="L27" s="45">
        <v>-2626.67543155702</v>
      </c>
      <c r="M27" s="45">
        <v>-2851.6584993824736</v>
      </c>
      <c r="N27" s="45">
        <v>-5191.976710434204</v>
      </c>
      <c r="O27" s="45">
        <v>-5265.250340066363</v>
      </c>
      <c r="P27" s="45">
        <v>914.464061103807</v>
      </c>
      <c r="Q27" s="45">
        <v>-2145.253868788453</v>
      </c>
      <c r="R27" s="45">
        <v>-2128.6532233738</v>
      </c>
      <c r="S27" s="45">
        <v>-1637.2427568780479</v>
      </c>
      <c r="T27" s="45">
        <v>-2557.906</v>
      </c>
      <c r="U27" s="45">
        <v>-1765.656</v>
      </c>
      <c r="V27" s="45">
        <v>-938.295</v>
      </c>
      <c r="W27" s="45">
        <v>-2617.645</v>
      </c>
      <c r="X27" s="45">
        <v>-3304.314</v>
      </c>
      <c r="Y27" s="45">
        <v>-3021.827</v>
      </c>
      <c r="Z27" s="45">
        <v>-2407.731</v>
      </c>
      <c r="AA27" s="45">
        <v>-1773.087</v>
      </c>
      <c r="AB27" s="45">
        <v>-3374.924</v>
      </c>
      <c r="AC27" s="45">
        <v>-3134.824</v>
      </c>
      <c r="AD27" s="45">
        <v>-3014.312</v>
      </c>
      <c r="AE27" s="45">
        <v>-5313.09</v>
      </c>
      <c r="AF27" s="45">
        <v>-3737.285</v>
      </c>
      <c r="AG27" s="45">
        <v>-4790.545</v>
      </c>
      <c r="AH27" s="45">
        <v>-3793.411</v>
      </c>
      <c r="AI27" s="45">
        <v>-2626.801</v>
      </c>
      <c r="AJ27" s="45">
        <v>-1943.536</v>
      </c>
      <c r="AK27" s="45">
        <v>-1868.77</v>
      </c>
      <c r="AL27" s="45">
        <v>-590.531</v>
      </c>
      <c r="AM27" s="45">
        <v>598.738</v>
      </c>
      <c r="AN27" s="45">
        <v>-1323.093</v>
      </c>
      <c r="AO27" s="45">
        <v>-798.889</v>
      </c>
      <c r="AP27" s="45">
        <v>263.344</v>
      </c>
      <c r="AQ27" s="45">
        <v>505.951</v>
      </c>
      <c r="AR27" s="45">
        <v>360.69</v>
      </c>
      <c r="AS27" s="45">
        <v>1331.872</v>
      </c>
      <c r="AT27" s="45">
        <v>1916.095</v>
      </c>
      <c r="AU27" s="45">
        <v>2164.312</v>
      </c>
      <c r="AV27" s="45">
        <v>-1466.931</v>
      </c>
      <c r="AW27" s="45">
        <v>-1929.2</v>
      </c>
      <c r="AX27" s="45">
        <v>-2576.901</v>
      </c>
      <c r="AY27" s="45">
        <v>-3755.479</v>
      </c>
      <c r="AZ27" s="45">
        <v>-2788.787</v>
      </c>
      <c r="BA27" s="45">
        <v>-4849.529</v>
      </c>
      <c r="BB27" s="21">
        <v>-5326.025</v>
      </c>
      <c r="BD27" s="292"/>
      <c r="BE27" s="292"/>
      <c r="BF27" s="292"/>
      <c r="BG27" s="292"/>
      <c r="BH27" s="292"/>
      <c r="BI27" s="292"/>
    </row>
    <row r="28" spans="1:61" ht="12.75">
      <c r="A28" s="75" t="s">
        <v>495</v>
      </c>
      <c r="B28" s="203" t="s">
        <v>514</v>
      </c>
      <c r="C28" s="45"/>
      <c r="D28" s="45"/>
      <c r="E28" s="45"/>
      <c r="F28" s="45"/>
      <c r="G28" s="45"/>
      <c r="H28" s="45"/>
      <c r="I28" s="45"/>
      <c r="J28" s="45"/>
      <c r="K28" s="45"/>
      <c r="L28" s="45"/>
      <c r="M28" s="45"/>
      <c r="N28" s="45"/>
      <c r="O28" s="45"/>
      <c r="P28" s="45"/>
      <c r="Q28" s="45"/>
      <c r="R28" s="45"/>
      <c r="S28" s="45"/>
      <c r="T28" s="45"/>
      <c r="U28" s="45"/>
      <c r="V28" s="45"/>
      <c r="W28" s="45"/>
      <c r="X28" s="365"/>
      <c r="Y28" s="365"/>
      <c r="Z28" s="365"/>
      <c r="AA28" s="365"/>
      <c r="AB28" s="180">
        <v>-3227.404</v>
      </c>
      <c r="AC28" s="180">
        <v>-2867.154</v>
      </c>
      <c r="AD28" s="180">
        <v>-2920.897</v>
      </c>
      <c r="AE28" s="180">
        <v>-5102.811</v>
      </c>
      <c r="AF28" s="180">
        <v>-3468.91</v>
      </c>
      <c r="AG28" s="180">
        <v>-4460.502</v>
      </c>
      <c r="AH28" s="180">
        <v>-3379.833</v>
      </c>
      <c r="AI28" s="180">
        <v>-1600.455</v>
      </c>
      <c r="AJ28" s="180">
        <v>-1390.239</v>
      </c>
      <c r="AK28" s="180">
        <v>-983.34</v>
      </c>
      <c r="AL28" s="180">
        <v>125.288</v>
      </c>
      <c r="AM28" s="180">
        <v>1582.836</v>
      </c>
      <c r="AN28" s="180">
        <v>-1028.772</v>
      </c>
      <c r="AO28" s="180">
        <v>-326.78</v>
      </c>
      <c r="AP28" s="180">
        <v>715.564</v>
      </c>
      <c r="AQ28" s="180">
        <v>1013.71</v>
      </c>
      <c r="AR28" s="180">
        <v>253.046</v>
      </c>
      <c r="AS28" s="180">
        <v>958.344</v>
      </c>
      <c r="AT28" s="180">
        <v>1702.302</v>
      </c>
      <c r="AU28" s="180">
        <v>2327.34</v>
      </c>
      <c r="AV28" s="180">
        <v>-470.762</v>
      </c>
      <c r="AW28" s="180">
        <v>-282.377</v>
      </c>
      <c r="AX28" s="180">
        <v>141.454</v>
      </c>
      <c r="AY28" s="180">
        <v>-174.417</v>
      </c>
      <c r="AZ28" s="180">
        <v>-1713.019</v>
      </c>
      <c r="BA28" s="180">
        <v>-3210.37</v>
      </c>
      <c r="BB28" s="21">
        <v>-3106.177</v>
      </c>
      <c r="BD28" s="292"/>
      <c r="BE28" s="292"/>
      <c r="BF28" s="292"/>
      <c r="BG28" s="292"/>
      <c r="BH28" s="292"/>
      <c r="BI28" s="292"/>
    </row>
    <row r="29" spans="1:61" ht="12.75">
      <c r="A29" s="75" t="s">
        <v>73</v>
      </c>
      <c r="B29" s="203" t="s">
        <v>224</v>
      </c>
      <c r="C29" s="45"/>
      <c r="D29" s="45">
        <v>11943.07232172839</v>
      </c>
      <c r="E29" s="45">
        <v>24418.8393919215</v>
      </c>
      <c r="F29" s="45">
        <v>36149.25498431995</v>
      </c>
      <c r="G29" s="45">
        <v>49434.84243117569</v>
      </c>
      <c r="H29" s="45">
        <v>12015.044607031265</v>
      </c>
      <c r="I29" s="45">
        <v>24870.919915083014</v>
      </c>
      <c r="J29" s="45">
        <v>37691.31222929864</v>
      </c>
      <c r="K29" s="45">
        <v>51233.20157540367</v>
      </c>
      <c r="L29" s="45">
        <v>12735.875151535849</v>
      </c>
      <c r="M29" s="45">
        <v>26894.644879653504</v>
      </c>
      <c r="N29" s="45">
        <v>41480.818265120855</v>
      </c>
      <c r="O29" s="45">
        <v>55944.58910307853</v>
      </c>
      <c r="P29" s="45">
        <v>13248.682420703355</v>
      </c>
      <c r="Q29" s="45">
        <v>24332.10824070438</v>
      </c>
      <c r="R29" s="45">
        <v>36661.92992640907</v>
      </c>
      <c r="S29" s="45">
        <v>49962.4188937421</v>
      </c>
      <c r="T29" s="45">
        <v>12944.932</v>
      </c>
      <c r="U29" s="45">
        <v>27334.073</v>
      </c>
      <c r="V29" s="45">
        <v>40255.308</v>
      </c>
      <c r="W29" s="45">
        <v>54518.121</v>
      </c>
      <c r="X29" s="45">
        <v>12863.924</v>
      </c>
      <c r="Y29" s="45">
        <v>26919.99</v>
      </c>
      <c r="Z29" s="45">
        <v>40496.125</v>
      </c>
      <c r="AA29" s="45">
        <v>55893.544</v>
      </c>
      <c r="AB29" s="45">
        <v>13012.63</v>
      </c>
      <c r="AC29" s="45">
        <v>26994.205</v>
      </c>
      <c r="AD29" s="45">
        <v>42338.269</v>
      </c>
      <c r="AE29" s="45">
        <v>47533.18</v>
      </c>
      <c r="AF29" s="45">
        <v>12140.54</v>
      </c>
      <c r="AG29" s="45">
        <v>23043.706</v>
      </c>
      <c r="AH29" s="45">
        <v>35741.741</v>
      </c>
      <c r="AI29" s="45">
        <v>45968.093</v>
      </c>
      <c r="AJ29" s="45">
        <v>12207.626</v>
      </c>
      <c r="AK29" s="45">
        <v>25206.616</v>
      </c>
      <c r="AL29" s="45">
        <v>38767.449</v>
      </c>
      <c r="AM29" s="45">
        <v>52885.122</v>
      </c>
      <c r="AN29" s="45">
        <v>13322.828</v>
      </c>
      <c r="AO29" s="45">
        <v>27555.737</v>
      </c>
      <c r="AP29" s="45">
        <v>42002.61</v>
      </c>
      <c r="AQ29" s="45">
        <v>57248.649</v>
      </c>
      <c r="AR29" s="45">
        <v>13653.351</v>
      </c>
      <c r="AS29" s="45">
        <v>28255.149</v>
      </c>
      <c r="AT29" s="45">
        <v>41883.011</v>
      </c>
      <c r="AU29" s="45">
        <v>58630.671</v>
      </c>
      <c r="AV29" s="45">
        <v>14730.251</v>
      </c>
      <c r="AW29" s="45">
        <v>30492.879</v>
      </c>
      <c r="AX29" s="45">
        <v>45190.541</v>
      </c>
      <c r="AY29" s="45">
        <v>61795.958</v>
      </c>
      <c r="AZ29" s="45">
        <v>15723.432</v>
      </c>
      <c r="BA29" s="45">
        <v>33542.32</v>
      </c>
      <c r="BB29" s="21">
        <v>50733.583</v>
      </c>
      <c r="BD29" s="292"/>
      <c r="BE29" s="292"/>
      <c r="BF29" s="292"/>
      <c r="BG29" s="292"/>
      <c r="BH29" s="292"/>
      <c r="BI29" s="292"/>
    </row>
    <row r="30" spans="1:61" ht="35.25" thickBot="1">
      <c r="A30" s="75" t="s">
        <v>496</v>
      </c>
      <c r="B30" s="203" t="s">
        <v>510</v>
      </c>
      <c r="C30" s="45"/>
      <c r="D30" s="45">
        <v>932.2414215058537</v>
      </c>
      <c r="E30" s="45">
        <v>2076.96313623713</v>
      </c>
      <c r="F30" s="45">
        <v>2621.321164933609</v>
      </c>
      <c r="G30" s="45">
        <v>3332.6332804025024</v>
      </c>
      <c r="H30" s="45">
        <v>739.9974511156686</v>
      </c>
      <c r="I30" s="45">
        <v>1587.5578397391023</v>
      </c>
      <c r="J30" s="45">
        <v>2538.1002384733156</v>
      </c>
      <c r="K30" s="45">
        <v>3783.5285513457525</v>
      </c>
      <c r="L30" s="45">
        <v>1058.176959721345</v>
      </c>
      <c r="M30" s="45">
        <v>3050.750991741652</v>
      </c>
      <c r="N30" s="45">
        <v>3954.907769449235</v>
      </c>
      <c r="O30" s="45">
        <v>5201.972384903899</v>
      </c>
      <c r="P30" s="45">
        <v>983.8062959231877</v>
      </c>
      <c r="Q30" s="45">
        <v>1183.6941736245099</v>
      </c>
      <c r="R30" s="45">
        <v>1793.687856073671</v>
      </c>
      <c r="S30" s="45">
        <v>2667.485015682096</v>
      </c>
      <c r="T30" s="45">
        <v>699.066</v>
      </c>
      <c r="U30" s="45">
        <v>1587.121</v>
      </c>
      <c r="V30" s="45">
        <v>2321.164</v>
      </c>
      <c r="W30" s="45">
        <v>3497.748</v>
      </c>
      <c r="X30" s="45">
        <v>884.053</v>
      </c>
      <c r="Y30" s="45">
        <v>1724.488</v>
      </c>
      <c r="Z30" s="45">
        <v>2621.385</v>
      </c>
      <c r="AA30" s="45">
        <v>3537.517</v>
      </c>
      <c r="AB30" s="45">
        <v>976.162</v>
      </c>
      <c r="AC30" s="45">
        <v>1820.851</v>
      </c>
      <c r="AD30" s="45">
        <v>2936.627</v>
      </c>
      <c r="AE30" s="45">
        <v>3870.121</v>
      </c>
      <c r="AF30" s="45">
        <v>1203.501</v>
      </c>
      <c r="AG30" s="45">
        <v>2694.287</v>
      </c>
      <c r="AH30" s="45">
        <v>6935.164</v>
      </c>
      <c r="AI30" s="45">
        <v>10343.128</v>
      </c>
      <c r="AJ30" s="45">
        <v>3739.147</v>
      </c>
      <c r="AK30" s="45">
        <v>8793.922</v>
      </c>
      <c r="AL30" s="45">
        <v>14778.824</v>
      </c>
      <c r="AM30" s="45">
        <v>17753.353</v>
      </c>
      <c r="AN30" s="45">
        <v>3665.25</v>
      </c>
      <c r="AO30" s="45">
        <v>8791.135</v>
      </c>
      <c r="AP30" s="45">
        <v>13184.929</v>
      </c>
      <c r="AQ30" s="45">
        <v>17740.38</v>
      </c>
      <c r="AR30" s="45">
        <v>4413.219</v>
      </c>
      <c r="AS30" s="45">
        <v>7298.169</v>
      </c>
      <c r="AT30" s="45">
        <v>11696.262</v>
      </c>
      <c r="AU30" s="45">
        <v>17021.62</v>
      </c>
      <c r="AV30" s="45">
        <v>4316.291</v>
      </c>
      <c r="AW30" s="45">
        <v>9410.449</v>
      </c>
      <c r="AX30" s="45">
        <v>15777.603</v>
      </c>
      <c r="AY30" s="45">
        <v>22863.36</v>
      </c>
      <c r="AZ30" s="45">
        <v>3909.238</v>
      </c>
      <c r="BA30" s="45">
        <v>8531.138</v>
      </c>
      <c r="BB30" s="21">
        <v>12471.492</v>
      </c>
      <c r="BD30" s="292"/>
      <c r="BE30" s="292"/>
      <c r="BF30" s="292"/>
      <c r="BG30" s="292"/>
      <c r="BH30" s="292"/>
      <c r="BI30" s="292"/>
    </row>
    <row r="31" spans="1:61" ht="28.5" customHeight="1" thickBot="1">
      <c r="A31" s="98" t="s">
        <v>96</v>
      </c>
      <c r="B31" s="210" t="s">
        <v>286</v>
      </c>
      <c r="C31" s="56"/>
      <c r="D31" s="56">
        <v>195.97924883751375</v>
      </c>
      <c r="E31" s="56">
        <v>857.7939226299225</v>
      </c>
      <c r="F31" s="56">
        <v>1046.224836512029</v>
      </c>
      <c r="G31" s="56">
        <v>1345.2669592091108</v>
      </c>
      <c r="H31" s="56">
        <v>-23421.374781126407</v>
      </c>
      <c r="I31" s="56">
        <v>552.909488278382</v>
      </c>
      <c r="J31" s="56">
        <v>995.6659324648125</v>
      </c>
      <c r="K31" s="56">
        <v>2664.634805721083</v>
      </c>
      <c r="L31" s="56">
        <v>533.2781259070808</v>
      </c>
      <c r="M31" s="56">
        <v>1191.0120033465946</v>
      </c>
      <c r="N31" s="56">
        <v>1896.4234694167935</v>
      </c>
      <c r="O31" s="56">
        <v>2876.106282832767</v>
      </c>
      <c r="P31" s="56">
        <v>736.7815208792209</v>
      </c>
      <c r="Q31" s="56">
        <v>1317.2748020785311</v>
      </c>
      <c r="R31" s="56">
        <v>1979.4992629524022</v>
      </c>
      <c r="S31" s="56">
        <v>3508.149355706115</v>
      </c>
      <c r="T31" s="56">
        <v>693.823</v>
      </c>
      <c r="U31" s="56">
        <v>2161.454</v>
      </c>
      <c r="V31" s="56">
        <v>3849.957</v>
      </c>
      <c r="W31" s="56">
        <v>4949.343</v>
      </c>
      <c r="X31" s="56">
        <v>769.331</v>
      </c>
      <c r="Y31" s="56">
        <v>2081.075</v>
      </c>
      <c r="Z31" s="56">
        <v>2954.209</v>
      </c>
      <c r="AA31" s="56">
        <v>5234.294</v>
      </c>
      <c r="AB31" s="56">
        <v>584.467</v>
      </c>
      <c r="AC31" s="56">
        <v>1628.357</v>
      </c>
      <c r="AD31" s="56">
        <v>3080.132</v>
      </c>
      <c r="AE31" s="56">
        <v>4123.275</v>
      </c>
      <c r="AF31" s="56">
        <v>791.303</v>
      </c>
      <c r="AG31" s="56">
        <v>2327.366</v>
      </c>
      <c r="AH31" s="56">
        <v>3133.378</v>
      </c>
      <c r="AI31" s="56">
        <v>4346.99</v>
      </c>
      <c r="AJ31" s="56">
        <v>1385.292</v>
      </c>
      <c r="AK31" s="56">
        <v>2176.979</v>
      </c>
      <c r="AL31" s="56">
        <v>3717.875</v>
      </c>
      <c r="AM31" s="56">
        <v>4512.601</v>
      </c>
      <c r="AN31" s="56">
        <v>576.335</v>
      </c>
      <c r="AO31" s="56">
        <v>1511.925</v>
      </c>
      <c r="AP31" s="56">
        <v>2324.842</v>
      </c>
      <c r="AQ31" s="56">
        <v>3104.551</v>
      </c>
      <c r="AR31" s="56">
        <v>638.032</v>
      </c>
      <c r="AS31" s="56">
        <v>1220.219</v>
      </c>
      <c r="AT31" s="56">
        <v>1809.219</v>
      </c>
      <c r="AU31" s="56">
        <v>2393.179</v>
      </c>
      <c r="AV31" s="56">
        <v>528.569</v>
      </c>
      <c r="AW31" s="56">
        <v>1077.974</v>
      </c>
      <c r="AX31" s="56">
        <v>1717.78</v>
      </c>
      <c r="AY31" s="56">
        <v>2366.919</v>
      </c>
      <c r="AZ31" s="56">
        <v>813.058</v>
      </c>
      <c r="BA31" s="56">
        <v>1385.465</v>
      </c>
      <c r="BB31" s="400">
        <v>1991.674</v>
      </c>
      <c r="BD31" s="292"/>
      <c r="BE31" s="292"/>
      <c r="BF31" s="292"/>
      <c r="BG31" s="292"/>
      <c r="BH31" s="292"/>
      <c r="BI31" s="292"/>
    </row>
    <row r="32" spans="1:61" ht="24" thickBot="1">
      <c r="A32" s="99" t="s">
        <v>97</v>
      </c>
      <c r="B32" s="211" t="s">
        <v>287</v>
      </c>
      <c r="C32" s="100"/>
      <c r="D32" s="100">
        <v>4876.659779967103</v>
      </c>
      <c r="E32" s="100">
        <v>10470.775635881413</v>
      </c>
      <c r="F32" s="100">
        <v>14338.83557862505</v>
      </c>
      <c r="G32" s="100">
        <v>13879.236600816159</v>
      </c>
      <c r="H32" s="100">
        <v>-2815.598578322766</v>
      </c>
      <c r="I32" s="100">
        <v>-1287.827047085674</v>
      </c>
      <c r="J32" s="100">
        <v>1925.2323549666762</v>
      </c>
      <c r="K32" s="100">
        <v>4441.9596359724765</v>
      </c>
      <c r="L32" s="100">
        <v>-2644.2649728800634</v>
      </c>
      <c r="M32" s="100">
        <v>427.4918754019613</v>
      </c>
      <c r="N32" s="100">
        <v>5115.360754918868</v>
      </c>
      <c r="O32" s="100">
        <v>7618.334557003091</v>
      </c>
      <c r="P32" s="100">
        <v>11.631977051923439</v>
      </c>
      <c r="Q32" s="100">
        <v>2908.589023397704</v>
      </c>
      <c r="R32" s="100">
        <v>7764.4321887752485</v>
      </c>
      <c r="S32" s="100">
        <v>10046.380800016606</v>
      </c>
      <c r="T32" s="100">
        <v>2088.437</v>
      </c>
      <c r="U32" s="100">
        <v>5143.019</v>
      </c>
      <c r="V32" s="100">
        <v>7676.162</v>
      </c>
      <c r="W32" s="100">
        <v>6504.201</v>
      </c>
      <c r="X32" s="100">
        <v>-2339.307</v>
      </c>
      <c r="Y32" s="100">
        <v>2519.936</v>
      </c>
      <c r="Z32" s="100">
        <v>3723.393</v>
      </c>
      <c r="AA32" s="100">
        <v>-1050.225</v>
      </c>
      <c r="AB32" s="100">
        <v>966.807</v>
      </c>
      <c r="AC32" s="100">
        <v>2114.039</v>
      </c>
      <c r="AD32" s="100">
        <v>981.237</v>
      </c>
      <c r="AE32" s="100">
        <v>-5066.446</v>
      </c>
      <c r="AF32" s="100">
        <v>-69.066</v>
      </c>
      <c r="AG32" s="100">
        <v>7609.808</v>
      </c>
      <c r="AH32" s="100">
        <v>9904.515</v>
      </c>
      <c r="AI32" s="100">
        <v>14588.767</v>
      </c>
      <c r="AJ32" s="100">
        <v>3507.838</v>
      </c>
      <c r="AK32" s="100">
        <v>6309.49</v>
      </c>
      <c r="AL32" s="100">
        <v>8511.874</v>
      </c>
      <c r="AM32" s="100">
        <v>14257.394</v>
      </c>
      <c r="AN32" s="100">
        <v>2268.977</v>
      </c>
      <c r="AO32" s="100">
        <v>9474.399</v>
      </c>
      <c r="AP32" s="100">
        <v>10951.487</v>
      </c>
      <c r="AQ32" s="100">
        <v>19300.66</v>
      </c>
      <c r="AR32" s="100">
        <v>7581.388</v>
      </c>
      <c r="AS32" s="100">
        <v>15758.033</v>
      </c>
      <c r="AT32" s="100">
        <v>22000.981</v>
      </c>
      <c r="AU32" s="100">
        <v>27413.096</v>
      </c>
      <c r="AV32" s="100">
        <v>4461.594</v>
      </c>
      <c r="AW32" s="100">
        <v>8719.428</v>
      </c>
      <c r="AX32" s="100">
        <v>11886.242</v>
      </c>
      <c r="AY32" s="100">
        <v>16796.684</v>
      </c>
      <c r="AZ32" s="100">
        <v>1794.069</v>
      </c>
      <c r="BA32" s="100">
        <v>7226.975</v>
      </c>
      <c r="BB32" s="401">
        <v>12311.781</v>
      </c>
      <c r="BD32" s="292"/>
      <c r="BE32" s="292"/>
      <c r="BF32" s="292"/>
      <c r="BG32" s="292"/>
      <c r="BH32" s="292"/>
      <c r="BI32" s="292"/>
    </row>
    <row r="33" spans="1:61" ht="13.5" thickBot="1">
      <c r="A33" s="73" t="s">
        <v>81</v>
      </c>
      <c r="B33" s="212" t="s">
        <v>230</v>
      </c>
      <c r="C33" s="518"/>
      <c r="D33" s="518">
        <v>0</v>
      </c>
      <c r="E33" s="518">
        <v>0</v>
      </c>
      <c r="F33" s="518">
        <v>0</v>
      </c>
      <c r="G33" s="518">
        <v>0</v>
      </c>
      <c r="H33" s="518">
        <v>0</v>
      </c>
      <c r="I33" s="518">
        <v>0</v>
      </c>
      <c r="J33" s="518">
        <v>0</v>
      </c>
      <c r="K33" s="518">
        <v>0</v>
      </c>
      <c r="L33" s="518">
        <v>0</v>
      </c>
      <c r="M33" s="518">
        <v>0</v>
      </c>
      <c r="N33" s="518">
        <v>0</v>
      </c>
      <c r="O33" s="518">
        <v>0</v>
      </c>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c r="BA33" s="518"/>
      <c r="BB33" s="519"/>
      <c r="BD33" s="292"/>
      <c r="BE33" s="292"/>
      <c r="BF33" s="292"/>
      <c r="BG33" s="292"/>
      <c r="BH33" s="292"/>
      <c r="BI33" s="292"/>
    </row>
    <row r="34" spans="1:61" ht="12.75">
      <c r="A34" s="94" t="s">
        <v>98</v>
      </c>
      <c r="B34" s="206" t="s">
        <v>204</v>
      </c>
      <c r="C34" s="57"/>
      <c r="D34" s="57">
        <v>5723.767935299173</v>
      </c>
      <c r="E34" s="57">
        <v>9084.733439194997</v>
      </c>
      <c r="F34" s="57">
        <v>13050.112122298679</v>
      </c>
      <c r="G34" s="57">
        <v>16713.447846056653</v>
      </c>
      <c r="H34" s="57">
        <v>3812.2549103306187</v>
      </c>
      <c r="I34" s="57">
        <v>7178.52345746467</v>
      </c>
      <c r="J34" s="57">
        <v>11203.780854975214</v>
      </c>
      <c r="K34" s="57">
        <v>14245.044137483566</v>
      </c>
      <c r="L34" s="57">
        <v>3453.4094854326386</v>
      </c>
      <c r="M34" s="57">
        <v>5846.298541271819</v>
      </c>
      <c r="N34" s="57">
        <v>9626.508955555177</v>
      </c>
      <c r="O34" s="57">
        <v>14559.375017785898</v>
      </c>
      <c r="P34" s="57">
        <v>4694.694395592512</v>
      </c>
      <c r="Q34" s="57">
        <v>4871.588664834007</v>
      </c>
      <c r="R34" s="57">
        <v>7318.691982401921</v>
      </c>
      <c r="S34" s="57">
        <v>9890.46088240818</v>
      </c>
      <c r="T34" s="57">
        <v>2900.416</v>
      </c>
      <c r="U34" s="57">
        <v>5675.251</v>
      </c>
      <c r="V34" s="57">
        <v>8060.898</v>
      </c>
      <c r="W34" s="57">
        <v>11277.111</v>
      </c>
      <c r="X34" s="57">
        <v>4340.749</v>
      </c>
      <c r="Y34" s="57">
        <v>5277.292</v>
      </c>
      <c r="Z34" s="57">
        <v>6920.381</v>
      </c>
      <c r="AA34" s="57">
        <v>9202.24</v>
      </c>
      <c r="AB34" s="57">
        <v>2671.804</v>
      </c>
      <c r="AC34" s="57">
        <v>5596.922</v>
      </c>
      <c r="AD34" s="57">
        <v>110312.986</v>
      </c>
      <c r="AE34" s="57">
        <v>110255.746</v>
      </c>
      <c r="AF34" s="57">
        <v>1481.081</v>
      </c>
      <c r="AG34" s="57">
        <v>3097.306</v>
      </c>
      <c r="AH34" s="57">
        <v>4663.512</v>
      </c>
      <c r="AI34" s="57">
        <v>5973.239</v>
      </c>
      <c r="AJ34" s="57">
        <v>1361.302</v>
      </c>
      <c r="AK34" s="57">
        <v>3314.118</v>
      </c>
      <c r="AL34" s="57">
        <v>4552.813</v>
      </c>
      <c r="AM34" s="57">
        <v>6243.612</v>
      </c>
      <c r="AN34" s="57">
        <v>1516.903</v>
      </c>
      <c r="AO34" s="57">
        <v>5506.866</v>
      </c>
      <c r="AP34" s="57">
        <v>7748.183</v>
      </c>
      <c r="AQ34" s="57">
        <v>10873.331</v>
      </c>
      <c r="AR34" s="57">
        <v>2159.522</v>
      </c>
      <c r="AS34" s="57">
        <v>5897.833</v>
      </c>
      <c r="AT34" s="57">
        <v>7719.567</v>
      </c>
      <c r="AU34" s="57">
        <v>29017.901</v>
      </c>
      <c r="AV34" s="57">
        <v>1710.621</v>
      </c>
      <c r="AW34" s="57">
        <v>3684.905</v>
      </c>
      <c r="AX34" s="57">
        <v>6092.758</v>
      </c>
      <c r="AY34" s="57">
        <v>9192.528</v>
      </c>
      <c r="AZ34" s="57">
        <v>1880.313</v>
      </c>
      <c r="BA34" s="57">
        <v>4314.854</v>
      </c>
      <c r="BB34" s="402">
        <v>6365.956</v>
      </c>
      <c r="BD34" s="292"/>
      <c r="BE34" s="292"/>
      <c r="BF34" s="292"/>
      <c r="BG34" s="292"/>
      <c r="BH34" s="292"/>
      <c r="BI34" s="292"/>
    </row>
    <row r="35" spans="1:61" ht="23.25">
      <c r="A35" s="369" t="s">
        <v>523</v>
      </c>
      <c r="B35" s="173" t="s">
        <v>288</v>
      </c>
      <c r="C35" s="58"/>
      <c r="D35" s="58">
        <v>0</v>
      </c>
      <c r="E35" s="58">
        <v>0</v>
      </c>
      <c r="F35" s="58">
        <v>32.53680969374108</v>
      </c>
      <c r="G35" s="58">
        <v>32.53680969374108</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58">
        <v>0</v>
      </c>
      <c r="AI35" s="58">
        <v>0</v>
      </c>
      <c r="AJ35" s="58">
        <v>0</v>
      </c>
      <c r="AK35" s="58">
        <v>0</v>
      </c>
      <c r="AL35" s="58">
        <v>0</v>
      </c>
      <c r="AM35" s="58">
        <v>0</v>
      </c>
      <c r="AN35" s="58">
        <v>0</v>
      </c>
      <c r="AO35" s="58">
        <v>0</v>
      </c>
      <c r="AP35" s="58">
        <v>0</v>
      </c>
      <c r="AQ35" s="58">
        <v>0</v>
      </c>
      <c r="AR35" s="58">
        <v>0</v>
      </c>
      <c r="AS35" s="58">
        <v>0</v>
      </c>
      <c r="AT35" s="58">
        <v>0</v>
      </c>
      <c r="AU35" s="58">
        <v>0</v>
      </c>
      <c r="AV35" s="58">
        <v>0</v>
      </c>
      <c r="AW35" s="58">
        <v>0</v>
      </c>
      <c r="AX35" s="58">
        <v>0</v>
      </c>
      <c r="AY35" s="58">
        <v>0</v>
      </c>
      <c r="AZ35" s="58">
        <v>0</v>
      </c>
      <c r="BA35" s="58">
        <v>0</v>
      </c>
      <c r="BB35" s="403">
        <v>0</v>
      </c>
      <c r="BD35" s="292"/>
      <c r="BE35" s="292"/>
      <c r="BF35" s="292"/>
      <c r="BG35" s="292"/>
      <c r="BH35" s="292"/>
      <c r="BI35" s="292"/>
    </row>
    <row r="36" spans="1:61" ht="12.75">
      <c r="A36" s="24" t="s">
        <v>52</v>
      </c>
      <c r="B36" s="173" t="s">
        <v>205</v>
      </c>
      <c r="C36" s="58"/>
      <c r="D36" s="58">
        <v>22.353316145041862</v>
      </c>
      <c r="E36" s="58">
        <v>43.6181353549496</v>
      </c>
      <c r="F36" s="58">
        <v>64.08614635090295</v>
      </c>
      <c r="G36" s="58">
        <v>86.84924957740706</v>
      </c>
      <c r="H36" s="58">
        <v>23.205616359610932</v>
      </c>
      <c r="I36" s="58">
        <v>41.51228507521301</v>
      </c>
      <c r="J36" s="58">
        <v>57.543781765613176</v>
      </c>
      <c r="K36" s="58">
        <v>78.09574219839386</v>
      </c>
      <c r="L36" s="58">
        <v>17.63080460555148</v>
      </c>
      <c r="M36" s="58">
        <v>34.329628175138446</v>
      </c>
      <c r="N36" s="58">
        <v>50.607281688778095</v>
      </c>
      <c r="O36" s="58">
        <v>69.95264682614214</v>
      </c>
      <c r="P36" s="58">
        <v>14.55740149458455</v>
      </c>
      <c r="Q36" s="58">
        <v>25.769631362371303</v>
      </c>
      <c r="R36" s="58">
        <v>38.97530463685466</v>
      </c>
      <c r="S36" s="58">
        <v>52.18097791133802</v>
      </c>
      <c r="T36" s="58">
        <v>12.737</v>
      </c>
      <c r="U36" s="58">
        <v>13.519</v>
      </c>
      <c r="V36" s="58">
        <v>38.048</v>
      </c>
      <c r="W36" s="58">
        <v>53.165</v>
      </c>
      <c r="X36" s="58">
        <v>19.626</v>
      </c>
      <c r="Y36" s="58">
        <v>19.187</v>
      </c>
      <c r="Z36" s="58">
        <v>20.826</v>
      </c>
      <c r="AA36" s="58">
        <v>21.426</v>
      </c>
      <c r="AB36" s="58">
        <v>5.23</v>
      </c>
      <c r="AC36" s="58">
        <v>16.357</v>
      </c>
      <c r="AD36" s="58">
        <v>29.881</v>
      </c>
      <c r="AE36" s="58">
        <v>29.36</v>
      </c>
      <c r="AF36" s="58">
        <v>8.352</v>
      </c>
      <c r="AG36" s="58">
        <v>16.253</v>
      </c>
      <c r="AH36" s="58">
        <v>24.195</v>
      </c>
      <c r="AI36" s="58">
        <v>0</v>
      </c>
      <c r="AJ36" s="58">
        <v>0</v>
      </c>
      <c r="AK36" s="58">
        <v>0</v>
      </c>
      <c r="AL36" s="58">
        <v>0</v>
      </c>
      <c r="AM36" s="58">
        <v>0</v>
      </c>
      <c r="AN36" s="58">
        <v>0</v>
      </c>
      <c r="AO36" s="58">
        <v>0</v>
      </c>
      <c r="AP36" s="58">
        <v>250</v>
      </c>
      <c r="AQ36" s="58">
        <v>250</v>
      </c>
      <c r="AR36" s="58">
        <v>0</v>
      </c>
      <c r="AS36" s="58">
        <v>0</v>
      </c>
      <c r="AT36" s="58">
        <v>1653.349</v>
      </c>
      <c r="AU36" s="58">
        <v>0</v>
      </c>
      <c r="AV36" s="58">
        <v>0</v>
      </c>
      <c r="AW36" s="58">
        <v>0</v>
      </c>
      <c r="AX36" s="58">
        <v>0</v>
      </c>
      <c r="AY36" s="58">
        <v>0</v>
      </c>
      <c r="AZ36" s="58">
        <v>0</v>
      </c>
      <c r="BA36" s="58">
        <v>0</v>
      </c>
      <c r="BB36" s="403">
        <v>0</v>
      </c>
      <c r="BD36" s="292"/>
      <c r="BE36" s="292"/>
      <c r="BF36" s="292"/>
      <c r="BG36" s="292"/>
      <c r="BH36" s="292"/>
      <c r="BI36" s="292"/>
    </row>
    <row r="37" spans="1:61" ht="12.75">
      <c r="A37" s="24" t="s">
        <v>84</v>
      </c>
      <c r="B37" s="173" t="s">
        <v>206</v>
      </c>
      <c r="C37" s="58"/>
      <c r="D37" s="58">
        <v>2739.234551880752</v>
      </c>
      <c r="E37" s="58">
        <v>5115.261153892124</v>
      </c>
      <c r="F37" s="58">
        <v>7571.438124996444</v>
      </c>
      <c r="G37" s="58">
        <v>10408.44531334483</v>
      </c>
      <c r="H37" s="58">
        <v>2230.892254455012</v>
      </c>
      <c r="I37" s="58">
        <v>4637.571783882847</v>
      </c>
      <c r="J37" s="58">
        <v>7245.600480361523</v>
      </c>
      <c r="K37" s="58">
        <v>9022.351893273231</v>
      </c>
      <c r="L37" s="58">
        <v>2036.974746871105</v>
      </c>
      <c r="M37" s="58">
        <v>3841.093676188525</v>
      </c>
      <c r="N37" s="58">
        <v>5979.637281518034</v>
      </c>
      <c r="O37" s="58">
        <v>8489.530509217364</v>
      </c>
      <c r="P37" s="58">
        <v>1779.7181006368774</v>
      </c>
      <c r="Q37" s="58">
        <v>3458.0366645608165</v>
      </c>
      <c r="R37" s="58">
        <v>5412.001069999602</v>
      </c>
      <c r="S37" s="58">
        <v>6870.53640844389</v>
      </c>
      <c r="T37" s="58">
        <v>1729.386</v>
      </c>
      <c r="U37" s="58">
        <v>3191.089</v>
      </c>
      <c r="V37" s="58">
        <v>4664.457</v>
      </c>
      <c r="W37" s="58">
        <v>6038.658</v>
      </c>
      <c r="X37" s="58">
        <v>1360.854</v>
      </c>
      <c r="Y37" s="58">
        <v>2418.345</v>
      </c>
      <c r="Z37" s="58">
        <v>3509.467</v>
      </c>
      <c r="AA37" s="58">
        <v>4886.022</v>
      </c>
      <c r="AB37" s="58">
        <v>1530.534</v>
      </c>
      <c r="AC37" s="58">
        <v>3838.041</v>
      </c>
      <c r="AD37" s="58">
        <v>5411.715</v>
      </c>
      <c r="AE37" s="58">
        <v>4567.18</v>
      </c>
      <c r="AF37" s="58">
        <v>981.444</v>
      </c>
      <c r="AG37" s="58">
        <v>1586.588</v>
      </c>
      <c r="AH37" s="58">
        <v>2304.067</v>
      </c>
      <c r="AI37" s="58">
        <v>3061.484</v>
      </c>
      <c r="AJ37" s="58">
        <v>937.315</v>
      </c>
      <c r="AK37" s="58">
        <v>2502.216</v>
      </c>
      <c r="AL37" s="58">
        <v>3526.658</v>
      </c>
      <c r="AM37" s="58">
        <v>4747.513</v>
      </c>
      <c r="AN37" s="58">
        <v>1092.673</v>
      </c>
      <c r="AO37" s="58">
        <v>3610.266</v>
      </c>
      <c r="AP37" s="58">
        <v>4882.965</v>
      </c>
      <c r="AQ37" s="58">
        <v>6251.964</v>
      </c>
      <c r="AR37" s="58">
        <v>1279.377</v>
      </c>
      <c r="AS37" s="58">
        <v>4152.387</v>
      </c>
      <c r="AT37" s="58">
        <v>4025.179</v>
      </c>
      <c r="AU37" s="58">
        <v>7217.626</v>
      </c>
      <c r="AV37" s="58">
        <v>1525.817</v>
      </c>
      <c r="AW37" s="58">
        <v>3349.907</v>
      </c>
      <c r="AX37" s="58">
        <v>5232.673</v>
      </c>
      <c r="AY37" s="58">
        <v>7720.843</v>
      </c>
      <c r="AZ37" s="58">
        <v>1615.126</v>
      </c>
      <c r="BA37" s="58">
        <v>3751.155</v>
      </c>
      <c r="BB37" s="403">
        <v>5747.701</v>
      </c>
      <c r="BD37" s="292"/>
      <c r="BE37" s="292"/>
      <c r="BF37" s="292"/>
      <c r="BG37" s="292"/>
      <c r="BH37" s="292"/>
      <c r="BI37" s="292"/>
    </row>
    <row r="38" spans="1:61" ht="12.75">
      <c r="A38" s="24" t="s">
        <v>53</v>
      </c>
      <c r="B38" s="173" t="s">
        <v>207</v>
      </c>
      <c r="C38" s="58"/>
      <c r="D38" s="58">
        <v>2704.9703758089026</v>
      </c>
      <c r="E38" s="58">
        <v>3303.754674133898</v>
      </c>
      <c r="F38" s="58">
        <v>4860.80045076579</v>
      </c>
      <c r="G38" s="58">
        <v>5663.785351250135</v>
      </c>
      <c r="H38" s="58">
        <v>619.6507134279259</v>
      </c>
      <c r="I38" s="58">
        <v>1509.6954485176523</v>
      </c>
      <c r="J38" s="58">
        <v>2805.62575056488</v>
      </c>
      <c r="K38" s="58">
        <v>3184.969066766837</v>
      </c>
      <c r="L38" s="58">
        <v>1359.1342678755386</v>
      </c>
      <c r="M38" s="58">
        <v>1889.1340971309214</v>
      </c>
      <c r="N38" s="58">
        <v>3394.4229116510437</v>
      </c>
      <c r="O38" s="58">
        <v>5592.438290049573</v>
      </c>
      <c r="P38" s="58">
        <v>741.1497373378638</v>
      </c>
      <c r="Q38" s="58">
        <v>1288.6708100693793</v>
      </c>
      <c r="R38" s="58">
        <v>1768.6040489240243</v>
      </c>
      <c r="S38" s="58">
        <v>2708.7139515426775</v>
      </c>
      <c r="T38" s="58">
        <v>1109.979</v>
      </c>
      <c r="U38" s="58">
        <v>2254.567</v>
      </c>
      <c r="V38" s="58">
        <v>3122.371</v>
      </c>
      <c r="W38" s="58">
        <v>4819.035</v>
      </c>
      <c r="X38" s="58">
        <v>2811.411</v>
      </c>
      <c r="Y38" s="58">
        <v>2684.904</v>
      </c>
      <c r="Z38" s="58">
        <v>3176.148</v>
      </c>
      <c r="AA38" s="58">
        <v>4080.852</v>
      </c>
      <c r="AB38" s="58">
        <v>1134.409</v>
      </c>
      <c r="AC38" s="58">
        <v>1706.027</v>
      </c>
      <c r="AD38" s="58">
        <v>3370.827</v>
      </c>
      <c r="AE38" s="58">
        <v>3585.067</v>
      </c>
      <c r="AF38" s="58">
        <v>458.028</v>
      </c>
      <c r="AG38" s="58">
        <v>959.897</v>
      </c>
      <c r="AH38" s="58">
        <v>1367.849</v>
      </c>
      <c r="AI38" s="58">
        <v>1665.132</v>
      </c>
      <c r="AJ38" s="58">
        <v>283.981</v>
      </c>
      <c r="AK38" s="58">
        <v>488.266</v>
      </c>
      <c r="AL38" s="58">
        <v>782.418</v>
      </c>
      <c r="AM38" s="58">
        <v>1236.571</v>
      </c>
      <c r="AN38" s="58">
        <v>418.076</v>
      </c>
      <c r="AO38" s="58">
        <v>814.732</v>
      </c>
      <c r="AP38" s="58">
        <v>1528.743</v>
      </c>
      <c r="AQ38" s="58">
        <v>1860.731</v>
      </c>
      <c r="AR38" s="58">
        <v>852.145</v>
      </c>
      <c r="AS38" s="58">
        <v>1709.189</v>
      </c>
      <c r="AT38" s="58">
        <v>2038.641</v>
      </c>
      <c r="AU38" s="58">
        <v>2379.725</v>
      </c>
      <c r="AV38" s="58">
        <v>166.17</v>
      </c>
      <c r="AW38" s="58">
        <v>304.721</v>
      </c>
      <c r="AX38" s="58">
        <v>456.844</v>
      </c>
      <c r="AY38" s="58">
        <v>734.065</v>
      </c>
      <c r="AZ38" s="58">
        <v>123.505</v>
      </c>
      <c r="BA38" s="58">
        <v>156.712</v>
      </c>
      <c r="BB38" s="403">
        <v>207.785</v>
      </c>
      <c r="BD38" s="292"/>
      <c r="BE38" s="292"/>
      <c r="BF38" s="292"/>
      <c r="BG38" s="292"/>
      <c r="BH38" s="292"/>
      <c r="BI38" s="292"/>
    </row>
    <row r="39" spans="1:61" ht="12.75">
      <c r="A39" s="24" t="s">
        <v>54</v>
      </c>
      <c r="B39" s="173" t="s">
        <v>233</v>
      </c>
      <c r="C39" s="58"/>
      <c r="D39" s="58">
        <v>257.2096914644766</v>
      </c>
      <c r="E39" s="58">
        <v>622.099475814025</v>
      </c>
      <c r="F39" s="58">
        <v>521.2505904918014</v>
      </c>
      <c r="G39" s="58">
        <v>521.8311221905396</v>
      </c>
      <c r="H39" s="58">
        <v>938.5063260880701</v>
      </c>
      <c r="I39" s="58">
        <v>989.7439399889586</v>
      </c>
      <c r="J39" s="58">
        <v>1095.010842283197</v>
      </c>
      <c r="K39" s="58">
        <v>1959.627435245104</v>
      </c>
      <c r="L39" s="58">
        <v>39.66966608044348</v>
      </c>
      <c r="M39" s="58">
        <v>81.74113977723519</v>
      </c>
      <c r="N39" s="58">
        <v>201.841480697321</v>
      </c>
      <c r="O39" s="58">
        <v>407.4535716928191</v>
      </c>
      <c r="P39" s="58">
        <v>2159.2691561231863</v>
      </c>
      <c r="Q39" s="58">
        <v>99.11155884144087</v>
      </c>
      <c r="R39" s="58">
        <v>99.11155884144087</v>
      </c>
      <c r="S39" s="58">
        <v>259.02954451027597</v>
      </c>
      <c r="T39" s="58">
        <v>48.314</v>
      </c>
      <c r="U39" s="58">
        <v>216.076</v>
      </c>
      <c r="V39" s="58">
        <v>236.022</v>
      </c>
      <c r="W39" s="58">
        <v>366.253</v>
      </c>
      <c r="X39" s="58">
        <v>148.858</v>
      </c>
      <c r="Y39" s="58">
        <v>154.856</v>
      </c>
      <c r="Z39" s="58">
        <v>213.94</v>
      </c>
      <c r="AA39" s="58">
        <v>213.94</v>
      </c>
      <c r="AB39" s="58">
        <v>1.631</v>
      </c>
      <c r="AC39" s="58">
        <v>36.497</v>
      </c>
      <c r="AD39" s="58">
        <v>101500.563</v>
      </c>
      <c r="AE39" s="58">
        <v>102074.139</v>
      </c>
      <c r="AF39" s="58">
        <v>33.257</v>
      </c>
      <c r="AG39" s="58">
        <v>534.568</v>
      </c>
      <c r="AH39" s="58">
        <v>967.401</v>
      </c>
      <c r="AI39" s="58">
        <v>1246.623</v>
      </c>
      <c r="AJ39" s="58">
        <v>140.006</v>
      </c>
      <c r="AK39" s="58">
        <v>323.636</v>
      </c>
      <c r="AL39" s="58">
        <v>243.737</v>
      </c>
      <c r="AM39" s="58">
        <v>259.528</v>
      </c>
      <c r="AN39" s="58">
        <v>6.154</v>
      </c>
      <c r="AO39" s="58">
        <v>1081.868</v>
      </c>
      <c r="AP39" s="58">
        <v>1086.475</v>
      </c>
      <c r="AQ39" s="58">
        <v>2510.636</v>
      </c>
      <c r="AR39" s="58">
        <v>28</v>
      </c>
      <c r="AS39" s="58">
        <v>36.257</v>
      </c>
      <c r="AT39" s="58">
        <v>2.398</v>
      </c>
      <c r="AU39" s="58">
        <v>19420.55</v>
      </c>
      <c r="AV39" s="58">
        <v>18.634</v>
      </c>
      <c r="AW39" s="58">
        <v>30.277</v>
      </c>
      <c r="AX39" s="58">
        <v>403.241</v>
      </c>
      <c r="AY39" s="58">
        <v>737.62</v>
      </c>
      <c r="AZ39" s="58">
        <v>141.682</v>
      </c>
      <c r="BA39" s="58">
        <v>406.987</v>
      </c>
      <c r="BB39" s="403">
        <v>410.47</v>
      </c>
      <c r="BD39" s="292"/>
      <c r="BE39" s="292"/>
      <c r="BF39" s="292"/>
      <c r="BG39" s="292"/>
      <c r="BH39" s="292"/>
      <c r="BI39" s="292"/>
    </row>
    <row r="40" spans="1:61" ht="12.75">
      <c r="A40" s="101" t="s">
        <v>85</v>
      </c>
      <c r="B40" s="213" t="s">
        <v>289</v>
      </c>
      <c r="C40" s="58"/>
      <c r="D40" s="58">
        <v>553.9467618283334</v>
      </c>
      <c r="E40" s="58">
        <v>1321.7781913591841</v>
      </c>
      <c r="F40" s="58">
        <v>1999.8776330242856</v>
      </c>
      <c r="G40" s="58">
        <v>3086.792334704982</v>
      </c>
      <c r="H40" s="58">
        <v>2797.1368973426447</v>
      </c>
      <c r="I40" s="58">
        <v>3634.4642318484243</v>
      </c>
      <c r="J40" s="58">
        <v>4761.111205969232</v>
      </c>
      <c r="K40" s="58">
        <v>6481.142679893683</v>
      </c>
      <c r="L40" s="58">
        <v>848.3275564737821</v>
      </c>
      <c r="M40" s="58">
        <v>1027.3276759950143</v>
      </c>
      <c r="N40" s="58">
        <v>1188.16910546895</v>
      </c>
      <c r="O40" s="58">
        <v>2435.6150505688643</v>
      </c>
      <c r="P40" s="58">
        <v>3282.3105730758502</v>
      </c>
      <c r="Q40" s="58">
        <v>2256.3417396599907</v>
      </c>
      <c r="R40" s="58">
        <v>3178.2815692568624</v>
      </c>
      <c r="S40" s="58">
        <v>3694.587125286708</v>
      </c>
      <c r="T40" s="58">
        <v>930.679</v>
      </c>
      <c r="U40" s="58">
        <v>1643.387</v>
      </c>
      <c r="V40" s="58">
        <v>2314.027</v>
      </c>
      <c r="W40" s="58">
        <v>3269.839</v>
      </c>
      <c r="X40" s="58">
        <v>438.344</v>
      </c>
      <c r="Y40" s="58">
        <v>2068.684</v>
      </c>
      <c r="Z40" s="58">
        <v>3269.283</v>
      </c>
      <c r="AA40" s="58">
        <v>3913.412</v>
      </c>
      <c r="AB40" s="58">
        <v>904.925</v>
      </c>
      <c r="AC40" s="58">
        <v>1690.057</v>
      </c>
      <c r="AD40" s="58">
        <v>2583.528</v>
      </c>
      <c r="AE40" s="58">
        <v>3534.448</v>
      </c>
      <c r="AF40" s="58">
        <v>758.353</v>
      </c>
      <c r="AG40" s="58">
        <v>1541.952</v>
      </c>
      <c r="AH40" s="58">
        <v>2230.668</v>
      </c>
      <c r="AI40" s="58">
        <v>2657.192</v>
      </c>
      <c r="AJ40" s="58">
        <v>812.827</v>
      </c>
      <c r="AK40" s="58">
        <v>1457.347</v>
      </c>
      <c r="AL40" s="58">
        <v>2618.572</v>
      </c>
      <c r="AM40" s="58">
        <v>3364.163</v>
      </c>
      <c r="AN40" s="58">
        <v>600.082</v>
      </c>
      <c r="AO40" s="58">
        <v>1677.242</v>
      </c>
      <c r="AP40" s="58">
        <v>2346.775</v>
      </c>
      <c r="AQ40" s="58">
        <v>3122.432</v>
      </c>
      <c r="AR40" s="58">
        <v>1638.212</v>
      </c>
      <c r="AS40" s="58">
        <v>2944</v>
      </c>
      <c r="AT40" s="58">
        <v>3631.585</v>
      </c>
      <c r="AU40" s="58">
        <v>4366.942</v>
      </c>
      <c r="AV40" s="58">
        <v>1219.142</v>
      </c>
      <c r="AW40" s="58">
        <v>2748.335</v>
      </c>
      <c r="AX40" s="58">
        <v>4521.981</v>
      </c>
      <c r="AY40" s="58">
        <v>4831.265</v>
      </c>
      <c r="AZ40" s="58">
        <v>1385.516</v>
      </c>
      <c r="BA40" s="58">
        <v>3681.026</v>
      </c>
      <c r="BB40" s="403">
        <v>5107.801</v>
      </c>
      <c r="BD40" s="292"/>
      <c r="BE40" s="292"/>
      <c r="BF40" s="292"/>
      <c r="BG40" s="292"/>
      <c r="BH40" s="292"/>
      <c r="BI40" s="292"/>
    </row>
    <row r="41" spans="1:61" ht="23.25">
      <c r="A41" s="24" t="s">
        <v>75</v>
      </c>
      <c r="B41" s="173" t="s">
        <v>226</v>
      </c>
      <c r="C41" s="58"/>
      <c r="D41" s="58">
        <v>125.59120323731796</v>
      </c>
      <c r="E41" s="58">
        <v>191.0205405774583</v>
      </c>
      <c r="F41" s="58">
        <v>293.16993073460026</v>
      </c>
      <c r="G41" s="58">
        <v>339.4659108371609</v>
      </c>
      <c r="H41" s="58">
        <v>94.07032401636872</v>
      </c>
      <c r="I41" s="58">
        <v>158.61748083391672</v>
      </c>
      <c r="J41" s="58">
        <v>235.31596291426914</v>
      </c>
      <c r="K41" s="58">
        <v>284.21864417390907</v>
      </c>
      <c r="L41" s="58">
        <v>83.22519507572524</v>
      </c>
      <c r="M41" s="58">
        <v>165.46149424306066</v>
      </c>
      <c r="N41" s="58">
        <v>293.2581487868595</v>
      </c>
      <c r="O41" s="58">
        <v>397.35829619637906</v>
      </c>
      <c r="P41" s="58">
        <v>78.5780957421984</v>
      </c>
      <c r="Q41" s="58">
        <v>115.23411932772152</v>
      </c>
      <c r="R41" s="58">
        <v>219.79100858845425</v>
      </c>
      <c r="S41" s="58">
        <v>374.17204512211083</v>
      </c>
      <c r="T41" s="58">
        <v>89.591</v>
      </c>
      <c r="U41" s="58">
        <v>187.016</v>
      </c>
      <c r="V41" s="58">
        <v>267.775</v>
      </c>
      <c r="W41" s="58">
        <v>368.247</v>
      </c>
      <c r="X41" s="58">
        <v>77.056</v>
      </c>
      <c r="Y41" s="58">
        <v>193.886</v>
      </c>
      <c r="Z41" s="58">
        <v>331.36</v>
      </c>
      <c r="AA41" s="58">
        <v>458.922</v>
      </c>
      <c r="AB41" s="58">
        <v>156.972</v>
      </c>
      <c r="AC41" s="58">
        <v>330.27</v>
      </c>
      <c r="AD41" s="58">
        <v>484.006</v>
      </c>
      <c r="AE41" s="58">
        <v>713.295</v>
      </c>
      <c r="AF41" s="58">
        <v>158.116</v>
      </c>
      <c r="AG41" s="58">
        <v>464.724</v>
      </c>
      <c r="AH41" s="58">
        <v>701.235</v>
      </c>
      <c r="AI41" s="58">
        <v>815.575</v>
      </c>
      <c r="AJ41" s="58">
        <v>208.603</v>
      </c>
      <c r="AK41" s="58">
        <v>409.603</v>
      </c>
      <c r="AL41" s="58">
        <v>631.089</v>
      </c>
      <c r="AM41" s="58">
        <v>846.931</v>
      </c>
      <c r="AN41" s="58">
        <v>295.644</v>
      </c>
      <c r="AO41" s="58">
        <v>626.084</v>
      </c>
      <c r="AP41" s="58">
        <v>939.036</v>
      </c>
      <c r="AQ41" s="58">
        <v>1260.512</v>
      </c>
      <c r="AR41" s="58">
        <v>344.561</v>
      </c>
      <c r="AS41" s="58">
        <v>653.945</v>
      </c>
      <c r="AT41" s="58">
        <v>967.687</v>
      </c>
      <c r="AU41" s="58">
        <v>1284.692</v>
      </c>
      <c r="AV41" s="58">
        <v>292.847</v>
      </c>
      <c r="AW41" s="58">
        <v>650.782</v>
      </c>
      <c r="AX41" s="58">
        <v>1540.99</v>
      </c>
      <c r="AY41" s="58">
        <v>2230.072</v>
      </c>
      <c r="AZ41" s="58">
        <v>279.647</v>
      </c>
      <c r="BA41" s="58">
        <v>683.678</v>
      </c>
      <c r="BB41" s="403">
        <v>1370.232</v>
      </c>
      <c r="BD41" s="292"/>
      <c r="BE41" s="292"/>
      <c r="BF41" s="292"/>
      <c r="BG41" s="292"/>
      <c r="BH41" s="292"/>
      <c r="BI41" s="292"/>
    </row>
    <row r="42" spans="1:61" ht="23.25">
      <c r="A42" s="24" t="s">
        <v>76</v>
      </c>
      <c r="B42" s="173" t="s">
        <v>227</v>
      </c>
      <c r="C42" s="58"/>
      <c r="D42" s="58">
        <v>0</v>
      </c>
      <c r="E42" s="58">
        <v>0</v>
      </c>
      <c r="F42" s="58">
        <v>0</v>
      </c>
      <c r="G42" s="58">
        <v>0</v>
      </c>
      <c r="H42" s="58">
        <v>0</v>
      </c>
      <c r="I42" s="58">
        <v>0</v>
      </c>
      <c r="J42" s="58">
        <v>0</v>
      </c>
      <c r="K42" s="58">
        <v>0</v>
      </c>
      <c r="L42" s="58">
        <v>0</v>
      </c>
      <c r="M42" s="58">
        <v>0</v>
      </c>
      <c r="N42" s="58">
        <v>0</v>
      </c>
      <c r="O42" s="58">
        <v>0</v>
      </c>
      <c r="P42" s="58">
        <v>0</v>
      </c>
      <c r="Q42" s="58">
        <v>25.781014336856366</v>
      </c>
      <c r="R42" s="58">
        <v>0</v>
      </c>
      <c r="S42" s="58">
        <v>0</v>
      </c>
      <c r="T42" s="58">
        <v>0</v>
      </c>
      <c r="U42" s="58">
        <v>0</v>
      </c>
      <c r="V42" s="58">
        <v>0</v>
      </c>
      <c r="W42" s="58">
        <v>0</v>
      </c>
      <c r="X42" s="58">
        <v>0</v>
      </c>
      <c r="Y42" s="58">
        <v>0</v>
      </c>
      <c r="Z42" s="58">
        <v>0</v>
      </c>
      <c r="AA42" s="58">
        <v>0</v>
      </c>
      <c r="AB42" s="58">
        <v>0</v>
      </c>
      <c r="AC42" s="58">
        <v>0</v>
      </c>
      <c r="AD42" s="58">
        <v>0</v>
      </c>
      <c r="AE42" s="58">
        <v>0</v>
      </c>
      <c r="AF42" s="58">
        <v>0</v>
      </c>
      <c r="AG42" s="58">
        <v>0</v>
      </c>
      <c r="AH42" s="58">
        <v>0</v>
      </c>
      <c r="AI42" s="58">
        <v>0</v>
      </c>
      <c r="AJ42" s="58">
        <v>0</v>
      </c>
      <c r="AK42" s="58">
        <v>0</v>
      </c>
      <c r="AL42" s="58">
        <v>0</v>
      </c>
      <c r="AM42" s="58">
        <v>0</v>
      </c>
      <c r="AN42" s="58">
        <v>0</v>
      </c>
      <c r="AO42" s="58">
        <v>0</v>
      </c>
      <c r="AP42" s="58">
        <v>0</v>
      </c>
      <c r="AQ42" s="58">
        <v>0</v>
      </c>
      <c r="AR42" s="58">
        <v>0</v>
      </c>
      <c r="AS42" s="58">
        <v>0</v>
      </c>
      <c r="AT42" s="58">
        <v>0</v>
      </c>
      <c r="AU42" s="58">
        <v>0</v>
      </c>
      <c r="AV42" s="58">
        <v>0</v>
      </c>
      <c r="AW42" s="58">
        <v>0</v>
      </c>
      <c r="AX42" s="58">
        <v>0</v>
      </c>
      <c r="AY42" s="58">
        <v>0</v>
      </c>
      <c r="AZ42" s="58">
        <v>0</v>
      </c>
      <c r="BA42" s="58">
        <v>0</v>
      </c>
      <c r="BB42" s="403">
        <v>0</v>
      </c>
      <c r="BD42" s="292"/>
      <c r="BE42" s="292"/>
      <c r="BF42" s="292"/>
      <c r="BG42" s="292"/>
      <c r="BH42" s="292"/>
      <c r="BI42" s="292"/>
    </row>
    <row r="43" spans="1:61" ht="12.75">
      <c r="A43" s="24" t="s">
        <v>77</v>
      </c>
      <c r="B43" s="173" t="s">
        <v>290</v>
      </c>
      <c r="C43" s="58"/>
      <c r="D43" s="58">
        <v>364.96092794008</v>
      </c>
      <c r="E43" s="58">
        <v>703.8064666678049</v>
      </c>
      <c r="F43" s="58">
        <v>750.0939095395017</v>
      </c>
      <c r="G43" s="58">
        <v>1586.6087842414101</v>
      </c>
      <c r="H43" s="58">
        <v>1659.9649404385862</v>
      </c>
      <c r="I43" s="58">
        <v>2221.51268347932</v>
      </c>
      <c r="J43" s="58">
        <v>3014.564515853638</v>
      </c>
      <c r="K43" s="58">
        <v>3945.6021878076963</v>
      </c>
      <c r="L43" s="58">
        <v>684.6603035839296</v>
      </c>
      <c r="M43" s="58">
        <v>780.8236720337391</v>
      </c>
      <c r="N43" s="58">
        <v>818.2537378842466</v>
      </c>
      <c r="O43" s="58">
        <v>1617.9389986397346</v>
      </c>
      <c r="P43" s="58">
        <v>992.1002157073665</v>
      </c>
      <c r="Q43" s="58">
        <v>2049.1346093647735</v>
      </c>
      <c r="R43" s="58">
        <v>2850.359417419366</v>
      </c>
      <c r="S43" s="58">
        <v>3109.647924599177</v>
      </c>
      <c r="T43" s="58">
        <v>503.596</v>
      </c>
      <c r="U43" s="58">
        <v>915.561</v>
      </c>
      <c r="V43" s="58">
        <v>1505.442</v>
      </c>
      <c r="W43" s="58">
        <v>2349.544</v>
      </c>
      <c r="X43" s="58">
        <v>354.04</v>
      </c>
      <c r="Y43" s="58">
        <v>1861.706</v>
      </c>
      <c r="Z43" s="58">
        <v>2837.715</v>
      </c>
      <c r="AA43" s="58">
        <v>3354.283</v>
      </c>
      <c r="AB43" s="58">
        <v>739.23</v>
      </c>
      <c r="AC43" s="58">
        <v>1351.087</v>
      </c>
      <c r="AD43" s="58">
        <v>1972.909</v>
      </c>
      <c r="AE43" s="58">
        <v>2674.368</v>
      </c>
      <c r="AF43" s="58">
        <v>507.024</v>
      </c>
      <c r="AG43" s="58">
        <v>982.13</v>
      </c>
      <c r="AH43" s="58">
        <v>1378.49</v>
      </c>
      <c r="AI43" s="58">
        <v>1683.111</v>
      </c>
      <c r="AJ43" s="58">
        <v>472.933</v>
      </c>
      <c r="AK43" s="58">
        <v>816.085</v>
      </c>
      <c r="AL43" s="58">
        <v>1780.506</v>
      </c>
      <c r="AM43" s="58">
        <v>2283.044</v>
      </c>
      <c r="AN43" s="58">
        <v>293.874</v>
      </c>
      <c r="AO43" s="58">
        <v>1033.021</v>
      </c>
      <c r="AP43" s="58">
        <v>1368.131</v>
      </c>
      <c r="AQ43" s="58">
        <v>1789.583</v>
      </c>
      <c r="AR43" s="58">
        <v>1202.352</v>
      </c>
      <c r="AS43" s="58">
        <v>1902.66</v>
      </c>
      <c r="AT43" s="58">
        <v>2229.222</v>
      </c>
      <c r="AU43" s="58">
        <v>2646.451</v>
      </c>
      <c r="AV43" s="58">
        <v>873.908</v>
      </c>
      <c r="AW43" s="58">
        <v>2041.562</v>
      </c>
      <c r="AX43" s="58">
        <v>2855.754</v>
      </c>
      <c r="AY43" s="58">
        <v>2433.884</v>
      </c>
      <c r="AZ43" s="58">
        <v>1102.778</v>
      </c>
      <c r="BA43" s="58">
        <v>2807.67</v>
      </c>
      <c r="BB43" s="403">
        <v>3541.86</v>
      </c>
      <c r="BD43" s="292"/>
      <c r="BE43" s="292"/>
      <c r="BF43" s="292"/>
      <c r="BG43" s="292"/>
      <c r="BH43" s="292"/>
      <c r="BI43" s="292"/>
    </row>
    <row r="44" spans="1:61" ht="12.75">
      <c r="A44" s="24" t="s">
        <v>78</v>
      </c>
      <c r="B44" s="173" t="s">
        <v>228</v>
      </c>
      <c r="C44" s="58"/>
      <c r="D44" s="58">
        <v>63.3946306509354</v>
      </c>
      <c r="E44" s="58">
        <v>426.9511841139208</v>
      </c>
      <c r="F44" s="58">
        <v>956.6137927501836</v>
      </c>
      <c r="G44" s="58">
        <v>1160.7176396264108</v>
      </c>
      <c r="H44" s="58">
        <v>1043.10163288769</v>
      </c>
      <c r="I44" s="58">
        <v>1254.3340675351876</v>
      </c>
      <c r="J44" s="58">
        <v>1511.2293043295142</v>
      </c>
      <c r="K44" s="58">
        <v>2251.321847912078</v>
      </c>
      <c r="L44" s="58">
        <v>80.44205781412741</v>
      </c>
      <c r="M44" s="58">
        <v>81.04250971821448</v>
      </c>
      <c r="N44" s="58">
        <v>76.65721879784407</v>
      </c>
      <c r="O44" s="58">
        <v>420.3177557327505</v>
      </c>
      <c r="P44" s="58">
        <v>2211.6322616262855</v>
      </c>
      <c r="Q44" s="58">
        <v>66.19199663063957</v>
      </c>
      <c r="R44" s="58">
        <v>108.13114324904241</v>
      </c>
      <c r="S44" s="58">
        <v>210.76715556542078</v>
      </c>
      <c r="T44" s="58">
        <v>337.492</v>
      </c>
      <c r="U44" s="58">
        <v>540.81</v>
      </c>
      <c r="V44" s="58">
        <v>540.81</v>
      </c>
      <c r="W44" s="58">
        <v>552.048</v>
      </c>
      <c r="X44" s="58">
        <v>7.248</v>
      </c>
      <c r="Y44" s="58">
        <v>13.092</v>
      </c>
      <c r="Z44" s="58">
        <v>100.207</v>
      </c>
      <c r="AA44" s="58">
        <v>100.207</v>
      </c>
      <c r="AB44" s="58">
        <v>8.723</v>
      </c>
      <c r="AC44" s="58">
        <v>8.7</v>
      </c>
      <c r="AD44" s="58">
        <v>126.613</v>
      </c>
      <c r="AE44" s="58">
        <v>146.785</v>
      </c>
      <c r="AF44" s="58">
        <v>93.213</v>
      </c>
      <c r="AG44" s="58">
        <v>95.098</v>
      </c>
      <c r="AH44" s="58">
        <v>150.943</v>
      </c>
      <c r="AI44" s="58">
        <v>158.506</v>
      </c>
      <c r="AJ44" s="58">
        <v>131.291</v>
      </c>
      <c r="AK44" s="58">
        <v>231.659</v>
      </c>
      <c r="AL44" s="58">
        <v>206.977</v>
      </c>
      <c r="AM44" s="58">
        <v>234.188</v>
      </c>
      <c r="AN44" s="58">
        <v>10.564</v>
      </c>
      <c r="AO44" s="58">
        <v>18.137</v>
      </c>
      <c r="AP44" s="58">
        <v>39.608</v>
      </c>
      <c r="AQ44" s="58">
        <v>72.337</v>
      </c>
      <c r="AR44" s="58">
        <v>91.299</v>
      </c>
      <c r="AS44" s="58">
        <v>387.395</v>
      </c>
      <c r="AT44" s="58">
        <v>434.676</v>
      </c>
      <c r="AU44" s="58">
        <v>435.799</v>
      </c>
      <c r="AV44" s="58">
        <v>52.387</v>
      </c>
      <c r="AW44" s="58">
        <v>55.991</v>
      </c>
      <c r="AX44" s="58">
        <v>125.237</v>
      </c>
      <c r="AY44" s="58">
        <v>167.309</v>
      </c>
      <c r="AZ44" s="58">
        <v>3.091</v>
      </c>
      <c r="BA44" s="58">
        <v>189.678</v>
      </c>
      <c r="BB44" s="403">
        <v>195.709</v>
      </c>
      <c r="BD44" s="292"/>
      <c r="BE44" s="292"/>
      <c r="BF44" s="292"/>
      <c r="BG44" s="292"/>
      <c r="BH44" s="292"/>
      <c r="BI44" s="292"/>
    </row>
    <row r="45" spans="1:61" ht="12.75">
      <c r="A45" s="101" t="s">
        <v>86</v>
      </c>
      <c r="B45" s="213" t="s">
        <v>291</v>
      </c>
      <c r="C45" s="58"/>
      <c r="D45" s="58">
        <v>785.16485392798</v>
      </c>
      <c r="E45" s="58">
        <v>1701.845749312753</v>
      </c>
      <c r="F45" s="58">
        <v>2805.6499393856607</v>
      </c>
      <c r="G45" s="58">
        <v>3362.0995327288974</v>
      </c>
      <c r="H45" s="58">
        <v>813.6237130124473</v>
      </c>
      <c r="I45" s="58">
        <v>2952.624060193169</v>
      </c>
      <c r="J45" s="58">
        <v>6072.190824184268</v>
      </c>
      <c r="K45" s="58">
        <v>10642.695545272936</v>
      </c>
      <c r="L45" s="58">
        <v>2927.523178581795</v>
      </c>
      <c r="M45" s="58">
        <v>6208.375308051747</v>
      </c>
      <c r="N45" s="58">
        <v>9115.715049999715</v>
      </c>
      <c r="O45" s="58">
        <v>2898.0441204091044</v>
      </c>
      <c r="P45" s="58">
        <v>4585.908731310578</v>
      </c>
      <c r="Q45" s="58">
        <v>560.8889533924109</v>
      </c>
      <c r="R45" s="58">
        <v>716.4657571670053</v>
      </c>
      <c r="S45" s="58">
        <v>1373.4133556439633</v>
      </c>
      <c r="T45" s="58">
        <v>225.38</v>
      </c>
      <c r="U45" s="58">
        <v>424.448</v>
      </c>
      <c r="V45" s="58">
        <v>854.321</v>
      </c>
      <c r="W45" s="58">
        <v>1195.135</v>
      </c>
      <c r="X45" s="58">
        <v>1818.507</v>
      </c>
      <c r="Y45" s="58">
        <v>1685.354</v>
      </c>
      <c r="Z45" s="58">
        <v>11335.135</v>
      </c>
      <c r="AA45" s="58">
        <v>12809.73</v>
      </c>
      <c r="AB45" s="58">
        <v>2094.59</v>
      </c>
      <c r="AC45" s="58">
        <v>8565.061</v>
      </c>
      <c r="AD45" s="58">
        <v>14161.755</v>
      </c>
      <c r="AE45" s="58">
        <v>19400.138</v>
      </c>
      <c r="AF45" s="58">
        <v>3184.839</v>
      </c>
      <c r="AG45" s="58">
        <v>5566.025</v>
      </c>
      <c r="AH45" s="58">
        <v>7684.021</v>
      </c>
      <c r="AI45" s="58">
        <v>10531.325</v>
      </c>
      <c r="AJ45" s="58">
        <v>541.623</v>
      </c>
      <c r="AK45" s="58">
        <v>1808.651</v>
      </c>
      <c r="AL45" s="58">
        <v>2134.229</v>
      </c>
      <c r="AM45" s="58">
        <v>2913.158</v>
      </c>
      <c r="AN45" s="58">
        <v>829.103</v>
      </c>
      <c r="AO45" s="58">
        <v>1384.955</v>
      </c>
      <c r="AP45" s="58">
        <v>2350.765</v>
      </c>
      <c r="AQ45" s="58">
        <v>3244.727</v>
      </c>
      <c r="AR45" s="58">
        <v>1236.845</v>
      </c>
      <c r="AS45" s="58">
        <v>1963.091</v>
      </c>
      <c r="AT45" s="58">
        <v>3428.275</v>
      </c>
      <c r="AU45" s="58">
        <v>4868.451</v>
      </c>
      <c r="AV45" s="58">
        <v>1435.952</v>
      </c>
      <c r="AW45" s="58">
        <v>2597.546</v>
      </c>
      <c r="AX45" s="58">
        <v>3664.577</v>
      </c>
      <c r="AY45" s="58">
        <v>4975.179</v>
      </c>
      <c r="AZ45" s="58">
        <v>1145.605</v>
      </c>
      <c r="BA45" s="58">
        <v>2976.417</v>
      </c>
      <c r="BB45" s="403">
        <v>5239.109</v>
      </c>
      <c r="BD45" s="292"/>
      <c r="BE45" s="292"/>
      <c r="BF45" s="292"/>
      <c r="BG45" s="292"/>
      <c r="BH45" s="292"/>
      <c r="BI45" s="292"/>
    </row>
    <row r="46" spans="1:61" ht="12.75">
      <c r="A46" s="101" t="s">
        <v>87</v>
      </c>
      <c r="B46" s="213" t="s">
        <v>237</v>
      </c>
      <c r="C46" s="58"/>
      <c r="D46" s="58">
        <v>723.5317385786079</v>
      </c>
      <c r="E46" s="58">
        <v>1893.6403321551954</v>
      </c>
      <c r="F46" s="58">
        <v>3654.822681714959</v>
      </c>
      <c r="G46" s="58">
        <v>4684.657457840309</v>
      </c>
      <c r="H46" s="58">
        <v>1102.3898554931388</v>
      </c>
      <c r="I46" s="58">
        <v>2616.860461807275</v>
      </c>
      <c r="J46" s="58">
        <v>6378.44975270488</v>
      </c>
      <c r="K46" s="58">
        <v>16143.051263225594</v>
      </c>
      <c r="L46" s="58">
        <v>2405.760354238166</v>
      </c>
      <c r="M46" s="58">
        <v>6022.228103425706</v>
      </c>
      <c r="N46" s="58">
        <v>9137.608778549924</v>
      </c>
      <c r="O46" s="58">
        <v>3835.3851144842656</v>
      </c>
      <c r="P46" s="58">
        <v>5044.568613724452</v>
      </c>
      <c r="Q46" s="58">
        <v>1764.629967956927</v>
      </c>
      <c r="R46" s="58">
        <v>1941.2297027336215</v>
      </c>
      <c r="S46" s="58">
        <v>4040.4487453116376</v>
      </c>
      <c r="T46" s="58">
        <v>508.064</v>
      </c>
      <c r="U46" s="58">
        <v>399.866</v>
      </c>
      <c r="V46" s="58">
        <v>1193.079</v>
      </c>
      <c r="W46" s="58">
        <v>3553.639</v>
      </c>
      <c r="X46" s="58">
        <v>410.569</v>
      </c>
      <c r="Y46" s="58">
        <v>575.683</v>
      </c>
      <c r="Z46" s="58">
        <v>10363.382</v>
      </c>
      <c r="AA46" s="58">
        <v>14044.863</v>
      </c>
      <c r="AB46" s="58">
        <v>2275.565</v>
      </c>
      <c r="AC46" s="58">
        <v>8848.585</v>
      </c>
      <c r="AD46" s="58">
        <v>13585.874</v>
      </c>
      <c r="AE46" s="58">
        <v>17183.451</v>
      </c>
      <c r="AF46" s="58">
        <v>3461.23</v>
      </c>
      <c r="AG46" s="58">
        <v>5582.885</v>
      </c>
      <c r="AH46" s="58">
        <v>7599.244</v>
      </c>
      <c r="AI46" s="58">
        <v>11599.342</v>
      </c>
      <c r="AJ46" s="58">
        <v>395.855</v>
      </c>
      <c r="AK46" s="58">
        <v>1371.052</v>
      </c>
      <c r="AL46" s="58">
        <v>1704.496</v>
      </c>
      <c r="AM46" s="58">
        <v>2034.385</v>
      </c>
      <c r="AN46" s="58">
        <v>360.922</v>
      </c>
      <c r="AO46" s="58">
        <v>905.611</v>
      </c>
      <c r="AP46" s="58">
        <v>1531.281</v>
      </c>
      <c r="AQ46" s="58">
        <v>2544.133</v>
      </c>
      <c r="AR46" s="58">
        <v>1088.088</v>
      </c>
      <c r="AS46" s="58">
        <v>1546.912</v>
      </c>
      <c r="AT46" s="58">
        <v>2995.924</v>
      </c>
      <c r="AU46" s="58">
        <v>4639.86</v>
      </c>
      <c r="AV46" s="58">
        <v>1129.58</v>
      </c>
      <c r="AW46" s="58">
        <v>1924.343</v>
      </c>
      <c r="AX46" s="58">
        <v>2736.713</v>
      </c>
      <c r="AY46" s="58">
        <v>4129.57</v>
      </c>
      <c r="AZ46" s="58">
        <v>1203.722</v>
      </c>
      <c r="BA46" s="58">
        <v>2600.035</v>
      </c>
      <c r="BB46" s="403">
        <v>4501.474</v>
      </c>
      <c r="BD46" s="292"/>
      <c r="BE46" s="292"/>
      <c r="BF46" s="292"/>
      <c r="BG46" s="292"/>
      <c r="BH46" s="292"/>
      <c r="BI46" s="292"/>
    </row>
    <row r="47" spans="1:61" ht="23.25">
      <c r="A47" s="26" t="s">
        <v>88</v>
      </c>
      <c r="B47" s="214" t="s">
        <v>292</v>
      </c>
      <c r="C47" s="61"/>
      <c r="D47" s="61">
        <v>7513.522973688254</v>
      </c>
      <c r="E47" s="61">
        <v>14095.26695920911</v>
      </c>
      <c r="F47" s="61">
        <v>18914.347385615336</v>
      </c>
      <c r="G47" s="61">
        <v>19099.878486747373</v>
      </c>
      <c r="H47" s="61">
        <v>-2966.509866193135</v>
      </c>
      <c r="I47" s="61">
        <v>-487.3862413987399</v>
      </c>
      <c r="J47" s="61">
        <v>3406.1303009089306</v>
      </c>
      <c r="K47" s="61">
        <v>1363.151034996955</v>
      </c>
      <c r="L47" s="61">
        <v>-1192.3551943358318</v>
      </c>
      <c r="M47" s="61">
        <v>2492.4644708908886</v>
      </c>
      <c r="N47" s="61">
        <v>8324.575557338889</v>
      </c>
      <c r="O47" s="61">
        <v>10977.502973802086</v>
      </c>
      <c r="P47" s="61">
        <v>-331.7567913671522</v>
      </c>
      <c r="Q47" s="61">
        <v>2632.368341671362</v>
      </c>
      <c r="R47" s="61">
        <v>7943.073744600201</v>
      </c>
      <c r="S47" s="61">
        <v>9421.97587346525</v>
      </c>
      <c r="T47" s="61">
        <v>2428.772</v>
      </c>
      <c r="U47" s="61">
        <v>6422.656</v>
      </c>
      <c r="V47" s="61">
        <v>9104.597</v>
      </c>
      <c r="W47" s="61">
        <v>6646.497</v>
      </c>
      <c r="X47" s="61">
        <v>113.728</v>
      </c>
      <c r="Y47" s="61">
        <v>4581.771</v>
      </c>
      <c r="Z47" s="61">
        <v>5897.922</v>
      </c>
      <c r="AA47" s="61">
        <v>-203.932</v>
      </c>
      <c r="AB47" s="61">
        <v>2552.711</v>
      </c>
      <c r="AC47" s="61">
        <v>5737.38</v>
      </c>
      <c r="AD47" s="61">
        <v>109286.576</v>
      </c>
      <c r="AE47" s="61">
        <v>103871.539</v>
      </c>
      <c r="AF47" s="61">
        <v>377.271</v>
      </c>
      <c r="AG47" s="61">
        <v>9148.302</v>
      </c>
      <c r="AH47" s="61">
        <v>12422.136</v>
      </c>
      <c r="AI47" s="61">
        <v>16836.797</v>
      </c>
      <c r="AJ47" s="61">
        <v>4202.081</v>
      </c>
      <c r="AK47" s="61">
        <v>8603.86</v>
      </c>
      <c r="AL47" s="61">
        <v>10875.848</v>
      </c>
      <c r="AM47" s="61">
        <v>18015.616</v>
      </c>
      <c r="AN47" s="61">
        <v>3653.979</v>
      </c>
      <c r="AO47" s="61">
        <v>13783.367</v>
      </c>
      <c r="AP47" s="61">
        <v>17172.379</v>
      </c>
      <c r="AQ47" s="61">
        <v>27752.153</v>
      </c>
      <c r="AR47" s="61">
        <v>8251.455</v>
      </c>
      <c r="AS47" s="61">
        <v>19128.045</v>
      </c>
      <c r="AT47" s="61">
        <v>26521.314</v>
      </c>
      <c r="AU47" s="61">
        <v>52292.646</v>
      </c>
      <c r="AV47" s="61">
        <v>5259.445</v>
      </c>
      <c r="AW47" s="61">
        <v>10329.201</v>
      </c>
      <c r="AX47" s="61">
        <v>14384.883</v>
      </c>
      <c r="AY47" s="61">
        <v>22003.556</v>
      </c>
      <c r="AZ47" s="61">
        <v>2230.749</v>
      </c>
      <c r="BA47" s="61">
        <v>8237.185</v>
      </c>
      <c r="BB47" s="404">
        <v>14307.571</v>
      </c>
      <c r="BD47" s="292"/>
      <c r="BE47" s="292"/>
      <c r="BF47" s="292"/>
      <c r="BG47" s="292"/>
      <c r="BH47" s="292"/>
      <c r="BI47" s="292"/>
    </row>
    <row r="48" spans="1:61" ht="12.75">
      <c r="A48" s="101" t="s">
        <v>100</v>
      </c>
      <c r="B48" s="213" t="s">
        <v>239</v>
      </c>
      <c r="C48" s="58"/>
      <c r="D48" s="58">
        <v>508.7520845072026</v>
      </c>
      <c r="E48" s="58">
        <v>1210.367328586633</v>
      </c>
      <c r="F48" s="58">
        <v>1574.6836955964964</v>
      </c>
      <c r="G48" s="58">
        <v>1864.6293988082027</v>
      </c>
      <c r="H48" s="58">
        <v>-14.604356264335433</v>
      </c>
      <c r="I48" s="58">
        <v>214.893483816256</v>
      </c>
      <c r="J48" s="58">
        <v>470.5764338279236</v>
      </c>
      <c r="K48" s="58">
        <v>308.152770900564</v>
      </c>
      <c r="L48" s="58">
        <v>-165.13281085480446</v>
      </c>
      <c r="M48" s="58">
        <v>-86.76245439695846</v>
      </c>
      <c r="N48" s="58">
        <v>428.54337767001897</v>
      </c>
      <c r="O48" s="58">
        <v>501.77858976329105</v>
      </c>
      <c r="P48" s="58">
        <v>70.65981411602665</v>
      </c>
      <c r="Q48" s="58">
        <v>111.7495062634817</v>
      </c>
      <c r="R48" s="58">
        <v>311.81524294113296</v>
      </c>
      <c r="S48" s="58">
        <v>614.317789881674</v>
      </c>
      <c r="T48" s="58">
        <v>30.972</v>
      </c>
      <c r="U48" s="58">
        <v>216.648</v>
      </c>
      <c r="V48" s="58">
        <v>452.651</v>
      </c>
      <c r="W48" s="58">
        <v>229.836</v>
      </c>
      <c r="X48" s="58">
        <v>-49.246</v>
      </c>
      <c r="Y48" s="58">
        <v>141.788</v>
      </c>
      <c r="Z48" s="58">
        <v>651.8</v>
      </c>
      <c r="AA48" s="58">
        <v>-307.739</v>
      </c>
      <c r="AB48" s="58">
        <v>183.713</v>
      </c>
      <c r="AC48" s="58">
        <v>367.809</v>
      </c>
      <c r="AD48" s="58">
        <v>524.613</v>
      </c>
      <c r="AE48" s="58">
        <v>700.191</v>
      </c>
      <c r="AF48" s="58">
        <v>7.617</v>
      </c>
      <c r="AG48" s="58">
        <v>406.079</v>
      </c>
      <c r="AH48" s="58">
        <v>638.794</v>
      </c>
      <c r="AI48" s="58">
        <v>1833.44</v>
      </c>
      <c r="AJ48" s="58">
        <v>5.208</v>
      </c>
      <c r="AK48" s="58">
        <v>26.726</v>
      </c>
      <c r="AL48" s="58">
        <v>26.726</v>
      </c>
      <c r="AM48" s="58">
        <v>1908.181</v>
      </c>
      <c r="AN48" s="58">
        <v>8.588</v>
      </c>
      <c r="AO48" s="58">
        <v>330.915</v>
      </c>
      <c r="AP48" s="58">
        <v>525.025</v>
      </c>
      <c r="AQ48" s="58">
        <v>1979.16</v>
      </c>
      <c r="AR48" s="58">
        <v>400.675</v>
      </c>
      <c r="AS48" s="58">
        <v>805.671</v>
      </c>
      <c r="AT48" s="58">
        <v>1590.004</v>
      </c>
      <c r="AU48" s="58">
        <v>2212.328</v>
      </c>
      <c r="AV48" s="58">
        <v>704.219</v>
      </c>
      <c r="AW48" s="58">
        <v>985.213</v>
      </c>
      <c r="AX48" s="58">
        <v>1298.171</v>
      </c>
      <c r="AY48" s="58">
        <v>1856.589</v>
      </c>
      <c r="AZ48" s="58">
        <v>11.634</v>
      </c>
      <c r="BA48" s="58">
        <v>72.994</v>
      </c>
      <c r="BB48" s="403">
        <v>85.162</v>
      </c>
      <c r="BD48" s="292"/>
      <c r="BE48" s="292"/>
      <c r="BF48" s="292"/>
      <c r="BG48" s="292"/>
      <c r="BH48" s="292"/>
      <c r="BI48" s="292"/>
    </row>
    <row r="49" spans="1:61" ht="13.5" thickBot="1">
      <c r="A49" s="27" t="s">
        <v>89</v>
      </c>
      <c r="B49" s="215" t="s">
        <v>240</v>
      </c>
      <c r="C49" s="62"/>
      <c r="D49" s="62">
        <v>7004.770889181052</v>
      </c>
      <c r="E49" s="62">
        <v>12884.899630622478</v>
      </c>
      <c r="F49" s="62">
        <v>17339.66369001884</v>
      </c>
      <c r="G49" s="62">
        <v>17235.24908793917</v>
      </c>
      <c r="H49" s="62">
        <v>-2951.9055099287993</v>
      </c>
      <c r="I49" s="62">
        <v>-702.2797252149959</v>
      </c>
      <c r="J49" s="62">
        <v>2935.5538670810074</v>
      </c>
      <c r="K49" s="62">
        <v>1054.998264096391</v>
      </c>
      <c r="L49" s="62">
        <v>-1027.2223834810275</v>
      </c>
      <c r="M49" s="62">
        <v>2579.2269252878473</v>
      </c>
      <c r="N49" s="62">
        <v>7896.0321796688695</v>
      </c>
      <c r="O49" s="62">
        <v>10475.724384038795</v>
      </c>
      <c r="P49" s="62">
        <v>-402.4166054831788</v>
      </c>
      <c r="Q49" s="62">
        <v>2520.6188354078804</v>
      </c>
      <c r="R49" s="62">
        <v>7631.258501659069</v>
      </c>
      <c r="S49" s="62">
        <v>8807.658083583576</v>
      </c>
      <c r="T49" s="62">
        <v>2397.8</v>
      </c>
      <c r="U49" s="62">
        <v>6206.008</v>
      </c>
      <c r="V49" s="62">
        <v>8651.946</v>
      </c>
      <c r="W49" s="62">
        <v>6416.661</v>
      </c>
      <c r="X49" s="62">
        <v>162.974</v>
      </c>
      <c r="Y49" s="62">
        <v>4439.983</v>
      </c>
      <c r="Z49" s="62">
        <v>5246.122</v>
      </c>
      <c r="AA49" s="62">
        <v>103.807</v>
      </c>
      <c r="AB49" s="62">
        <v>2368.998</v>
      </c>
      <c r="AC49" s="62">
        <v>5369.571</v>
      </c>
      <c r="AD49" s="62">
        <v>108761.963</v>
      </c>
      <c r="AE49" s="62">
        <v>103171.348</v>
      </c>
      <c r="AF49" s="62">
        <v>369.654</v>
      </c>
      <c r="AG49" s="62">
        <v>8742.223</v>
      </c>
      <c r="AH49" s="62">
        <v>11783.342</v>
      </c>
      <c r="AI49" s="62">
        <v>15003.357</v>
      </c>
      <c r="AJ49" s="62">
        <v>4196.873</v>
      </c>
      <c r="AK49" s="62">
        <v>8577.134</v>
      </c>
      <c r="AL49" s="62">
        <v>10849.122</v>
      </c>
      <c r="AM49" s="62">
        <v>16107.435</v>
      </c>
      <c r="AN49" s="62">
        <v>3645.391</v>
      </c>
      <c r="AO49" s="62">
        <v>13452.452</v>
      </c>
      <c r="AP49" s="62">
        <v>16647.354</v>
      </c>
      <c r="AQ49" s="62">
        <v>25772.993</v>
      </c>
      <c r="AR49" s="62">
        <v>7850.78</v>
      </c>
      <c r="AS49" s="62">
        <v>18322.374</v>
      </c>
      <c r="AT49" s="62">
        <v>24931.31</v>
      </c>
      <c r="AU49" s="62">
        <v>50080.318</v>
      </c>
      <c r="AV49" s="62">
        <v>4555.226</v>
      </c>
      <c r="AW49" s="62">
        <v>9343.988</v>
      </c>
      <c r="AX49" s="62">
        <v>13086.712</v>
      </c>
      <c r="AY49" s="62">
        <v>20146.967</v>
      </c>
      <c r="AZ49" s="62">
        <v>2219.115</v>
      </c>
      <c r="BA49" s="62">
        <v>8164.191</v>
      </c>
      <c r="BB49" s="405">
        <v>14222.409</v>
      </c>
      <c r="BD49" s="292"/>
      <c r="BE49" s="292"/>
      <c r="BF49" s="292"/>
      <c r="BG49" s="292"/>
      <c r="BH49" s="292"/>
      <c r="BI49" s="292"/>
    </row>
    <row r="50" spans="1:54" ht="12.75">
      <c r="A50" s="29"/>
      <c r="B50" s="2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517"/>
    </row>
    <row r="51" ht="12.75">
      <c r="A51" s="13" t="s">
        <v>799</v>
      </c>
    </row>
    <row r="52" spans="2:54" ht="12.75">
      <c r="B52" s="1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row>
    <row r="53" spans="2:54" ht="12.75">
      <c r="B53" s="1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row>
    <row r="54" spans="31:54" ht="12.75">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row>
  </sheetData>
  <sheetProtection/>
  <mergeCells count="15">
    <mergeCell ref="AR4:AU4"/>
    <mergeCell ref="AZ4:BB4"/>
    <mergeCell ref="AV4:AY4"/>
    <mergeCell ref="A4:A5"/>
    <mergeCell ref="B4:B5"/>
    <mergeCell ref="D4:G4"/>
    <mergeCell ref="H4:K4"/>
    <mergeCell ref="L4:O4"/>
    <mergeCell ref="AF4:AI4"/>
    <mergeCell ref="AB4:AE4"/>
    <mergeCell ref="X4:AA4"/>
    <mergeCell ref="T4:W4"/>
    <mergeCell ref="P4:S4"/>
    <mergeCell ref="AJ4:AM4"/>
    <mergeCell ref="AN4:AQ4"/>
  </mergeCells>
  <printOptions/>
  <pageMargins left="0.25" right="0.25" top="0.75" bottom="0.75" header="0.3" footer="0.3"/>
  <pageSetup fitToHeight="1" fitToWidth="1" horizontalDpi="600" verticalDpi="600" orientation="portrait" paperSize="9" scale="70" r:id="rId1"/>
  <colBreaks count="1" manualBreakCount="1">
    <brk id="12" max="67" man="1"/>
  </colBreaks>
</worksheet>
</file>

<file path=xl/worksheets/sheet7.xml><?xml version="1.0" encoding="utf-8"?>
<worksheet xmlns="http://schemas.openxmlformats.org/spreadsheetml/2006/main" xmlns:r="http://schemas.openxmlformats.org/officeDocument/2006/relationships">
  <sheetPr>
    <pageSetUpPr fitToPage="1"/>
  </sheetPr>
  <dimension ref="A1:BP34"/>
  <sheetViews>
    <sheetView zoomScalePageLayoutView="0" workbookViewId="0" topLeftCell="A1">
      <selection activeCell="BF25" sqref="BF25"/>
    </sheetView>
  </sheetViews>
  <sheetFormatPr defaultColWidth="9.140625" defaultRowHeight="12.75"/>
  <cols>
    <col min="1" max="2" width="41.7109375" style="13" customWidth="1"/>
    <col min="3" max="7" width="10.421875" style="13" hidden="1" customWidth="1"/>
    <col min="8" max="8" width="9.140625" style="13" hidden="1" customWidth="1"/>
    <col min="9" max="11" width="10.421875" style="13" hidden="1" customWidth="1"/>
    <col min="12" max="12" width="9.140625" style="9" hidden="1" customWidth="1"/>
    <col min="13" max="15" width="10.421875" style="9" hidden="1" customWidth="1"/>
    <col min="16" max="16" width="9.140625" style="9" hidden="1" customWidth="1"/>
    <col min="17" max="49" width="10.57421875" style="9" hidden="1" customWidth="1"/>
    <col min="50" max="53" width="10.57421875" style="9" customWidth="1"/>
    <col min="54" max="54" width="10.57421875" style="59" customWidth="1"/>
    <col min="55" max="55" width="7.00390625" style="333" bestFit="1" customWidth="1"/>
    <col min="56" max="56" width="9.57421875" style="13" bestFit="1" customWidth="1"/>
    <col min="57" max="16384" width="9.140625" style="13" customWidth="1"/>
  </cols>
  <sheetData>
    <row r="1" spans="1:53" ht="12.75">
      <c r="A1" s="165" t="s">
        <v>40</v>
      </c>
      <c r="B1" s="165" t="s">
        <v>703</v>
      </c>
      <c r="C1" s="59"/>
      <c r="D1" s="59"/>
      <c r="E1" s="59"/>
      <c r="F1" s="59"/>
      <c r="G1" s="59"/>
      <c r="H1" s="59"/>
      <c r="I1" s="59"/>
      <c r="J1" s="59"/>
      <c r="K1" s="59"/>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ht="27.75">
      <c r="A2" s="181" t="s">
        <v>44</v>
      </c>
      <c r="B2" s="181" t="s">
        <v>293</v>
      </c>
      <c r="C2" s="104"/>
      <c r="D2" s="104"/>
      <c r="E2" s="104"/>
      <c r="F2" s="104"/>
      <c r="G2" s="104"/>
      <c r="H2" s="104"/>
      <c r="I2" s="104"/>
      <c r="J2" s="104"/>
      <c r="K2" s="104"/>
      <c r="L2" s="13"/>
      <c r="M2" s="13"/>
      <c r="N2" s="13"/>
      <c r="O2" s="13"/>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575"/>
      <c r="AX2" s="575"/>
      <c r="AY2" s="575"/>
      <c r="AZ2" s="575"/>
      <c r="BA2" s="575"/>
    </row>
    <row r="3" spans="1:53" ht="13.5" thickBot="1">
      <c r="A3" s="104"/>
      <c r="B3" s="104"/>
      <c r="C3" s="104"/>
      <c r="D3" s="104"/>
      <c r="E3" s="104"/>
      <c r="F3" s="104"/>
      <c r="G3" s="104"/>
      <c r="H3" s="104"/>
      <c r="I3" s="104"/>
      <c r="J3" s="104"/>
      <c r="K3" s="104"/>
      <c r="L3" s="13"/>
      <c r="M3" s="13"/>
      <c r="N3" s="13"/>
      <c r="O3" s="1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4" ht="23.25">
      <c r="A4" s="649" t="s">
        <v>2</v>
      </c>
      <c r="B4" s="622" t="s">
        <v>154</v>
      </c>
      <c r="C4" s="158"/>
      <c r="D4" s="158" t="s">
        <v>372</v>
      </c>
      <c r="E4" s="158" t="s">
        <v>373</v>
      </c>
      <c r="F4" s="158" t="s">
        <v>371</v>
      </c>
      <c r="G4" s="158" t="s">
        <v>368</v>
      </c>
      <c r="H4" s="158" t="s">
        <v>147</v>
      </c>
      <c r="I4" s="158" t="s">
        <v>243</v>
      </c>
      <c r="J4" s="158" t="s">
        <v>325</v>
      </c>
      <c r="K4" s="158" t="s">
        <v>370</v>
      </c>
      <c r="L4" s="158" t="s">
        <v>148</v>
      </c>
      <c r="M4" s="158" t="s">
        <v>245</v>
      </c>
      <c r="N4" s="158" t="s">
        <v>326</v>
      </c>
      <c r="O4" s="158" t="s">
        <v>369</v>
      </c>
      <c r="P4" s="158" t="s">
        <v>149</v>
      </c>
      <c r="Q4" s="158" t="s">
        <v>255</v>
      </c>
      <c r="R4" s="158" t="s">
        <v>327</v>
      </c>
      <c r="S4" s="158" t="s">
        <v>415</v>
      </c>
      <c r="T4" s="158" t="s">
        <v>453</v>
      </c>
      <c r="U4" s="158" t="s">
        <v>446</v>
      </c>
      <c r="V4" s="158" t="s">
        <v>452</v>
      </c>
      <c r="W4" s="158" t="s">
        <v>459</v>
      </c>
      <c r="X4" s="158" t="s">
        <v>466</v>
      </c>
      <c r="Y4" s="158" t="s">
        <v>472</v>
      </c>
      <c r="Z4" s="158" t="s">
        <v>480</v>
      </c>
      <c r="AA4" s="158" t="s">
        <v>486</v>
      </c>
      <c r="AB4" s="158" t="s">
        <v>501</v>
      </c>
      <c r="AC4" s="158" t="s">
        <v>522</v>
      </c>
      <c r="AD4" s="158" t="s">
        <v>535</v>
      </c>
      <c r="AE4" s="158" t="s">
        <v>541</v>
      </c>
      <c r="AF4" s="158" t="s">
        <v>549</v>
      </c>
      <c r="AG4" s="158" t="s">
        <v>558</v>
      </c>
      <c r="AH4" s="158" t="s">
        <v>577</v>
      </c>
      <c r="AI4" s="158" t="s">
        <v>585</v>
      </c>
      <c r="AJ4" s="158" t="s">
        <v>594</v>
      </c>
      <c r="AK4" s="158" t="s">
        <v>600</v>
      </c>
      <c r="AL4" s="158" t="s">
        <v>605</v>
      </c>
      <c r="AM4" s="158" t="s">
        <v>613</v>
      </c>
      <c r="AN4" s="158" t="s">
        <v>643</v>
      </c>
      <c r="AO4" s="158" t="s">
        <v>623</v>
      </c>
      <c r="AP4" s="158" t="s">
        <v>628</v>
      </c>
      <c r="AQ4" s="158" t="s">
        <v>637</v>
      </c>
      <c r="AR4" s="158" t="s">
        <v>644</v>
      </c>
      <c r="AS4" s="158" t="s">
        <v>646</v>
      </c>
      <c r="AT4" s="158" t="s">
        <v>653</v>
      </c>
      <c r="AU4" s="158" t="s">
        <v>657</v>
      </c>
      <c r="AV4" s="158" t="s">
        <v>664</v>
      </c>
      <c r="AW4" s="158" t="s">
        <v>711</v>
      </c>
      <c r="AX4" s="158" t="s">
        <v>800</v>
      </c>
      <c r="AY4" s="158" t="s">
        <v>782</v>
      </c>
      <c r="AZ4" s="158" t="s">
        <v>801</v>
      </c>
      <c r="BA4" s="158" t="s">
        <v>806</v>
      </c>
      <c r="BB4" s="520" t="s">
        <v>809</v>
      </c>
    </row>
    <row r="5" spans="1:55" ht="26.25" customHeight="1" thickBot="1">
      <c r="A5" s="650"/>
      <c r="B5" s="651"/>
      <c r="C5" s="219"/>
      <c r="D5" s="219" t="s">
        <v>345</v>
      </c>
      <c r="E5" s="219" t="s">
        <v>349</v>
      </c>
      <c r="F5" s="219" t="s">
        <v>350</v>
      </c>
      <c r="G5" s="219" t="s">
        <v>348</v>
      </c>
      <c r="H5" s="219" t="s">
        <v>248</v>
      </c>
      <c r="I5" s="219" t="s">
        <v>247</v>
      </c>
      <c r="J5" s="219" t="s">
        <v>323</v>
      </c>
      <c r="K5" s="219" t="s">
        <v>347</v>
      </c>
      <c r="L5" s="219" t="s">
        <v>249</v>
      </c>
      <c r="M5" s="219" t="s">
        <v>250</v>
      </c>
      <c r="N5" s="219" t="s">
        <v>322</v>
      </c>
      <c r="O5" s="219" t="s">
        <v>346</v>
      </c>
      <c r="P5" s="219" t="s">
        <v>251</v>
      </c>
      <c r="Q5" s="219" t="s">
        <v>259</v>
      </c>
      <c r="R5" s="219" t="s">
        <v>321</v>
      </c>
      <c r="S5" s="219" t="s">
        <v>416</v>
      </c>
      <c r="T5" s="219" t="s">
        <v>422</v>
      </c>
      <c r="U5" s="219" t="s">
        <v>442</v>
      </c>
      <c r="V5" s="219" t="s">
        <v>448</v>
      </c>
      <c r="W5" s="219" t="s">
        <v>455</v>
      </c>
      <c r="X5" s="219" t="s">
        <v>461</v>
      </c>
      <c r="Y5" s="219" t="s">
        <v>469</v>
      </c>
      <c r="Z5" s="219" t="s">
        <v>477</v>
      </c>
      <c r="AA5" s="219" t="s">
        <v>483</v>
      </c>
      <c r="AB5" s="219" t="s">
        <v>489</v>
      </c>
      <c r="AC5" s="219" t="s">
        <v>519</v>
      </c>
      <c r="AD5" s="219" t="s">
        <v>532</v>
      </c>
      <c r="AE5" s="219" t="s">
        <v>537</v>
      </c>
      <c r="AF5" s="219" t="s">
        <v>544</v>
      </c>
      <c r="AG5" s="219" t="s">
        <v>551</v>
      </c>
      <c r="AH5" s="219" t="s">
        <v>573</v>
      </c>
      <c r="AI5" s="219" t="s">
        <v>580</v>
      </c>
      <c r="AJ5" s="219" t="s">
        <v>589</v>
      </c>
      <c r="AK5" s="219" t="s">
        <v>598</v>
      </c>
      <c r="AL5" s="219" t="s">
        <v>603</v>
      </c>
      <c r="AM5" s="219" t="s">
        <v>610</v>
      </c>
      <c r="AN5" s="219" t="s">
        <v>614</v>
      </c>
      <c r="AO5" s="219" t="s">
        <v>622</v>
      </c>
      <c r="AP5" s="219" t="s">
        <v>627</v>
      </c>
      <c r="AQ5" s="219" t="s">
        <v>634</v>
      </c>
      <c r="AR5" s="219" t="s">
        <v>640</v>
      </c>
      <c r="AS5" s="219" t="s">
        <v>647</v>
      </c>
      <c r="AT5" s="219" t="s">
        <v>654</v>
      </c>
      <c r="AU5" s="219" t="s">
        <v>658</v>
      </c>
      <c r="AV5" s="219" t="s">
        <v>663</v>
      </c>
      <c r="AW5" s="219" t="s">
        <v>712</v>
      </c>
      <c r="AX5" s="219" t="s">
        <v>718</v>
      </c>
      <c r="AY5" s="219" t="s">
        <v>783</v>
      </c>
      <c r="AZ5" s="219" t="s">
        <v>802</v>
      </c>
      <c r="BA5" s="219" t="s">
        <v>807</v>
      </c>
      <c r="BB5" s="521" t="s">
        <v>810</v>
      </c>
      <c r="BC5" s="406"/>
    </row>
    <row r="6" spans="1:68" ht="12.75" customHeight="1">
      <c r="A6" s="431" t="s">
        <v>554</v>
      </c>
      <c r="B6" s="428" t="s">
        <v>660</v>
      </c>
      <c r="C6" s="522"/>
      <c r="D6" s="522"/>
      <c r="E6" s="522"/>
      <c r="F6" s="522"/>
      <c r="G6" s="522"/>
      <c r="H6" s="522"/>
      <c r="I6" s="522"/>
      <c r="J6" s="522"/>
      <c r="K6" s="522"/>
      <c r="L6" s="522"/>
      <c r="M6" s="522"/>
      <c r="N6" s="523"/>
      <c r="O6" s="523"/>
      <c r="P6" s="523"/>
      <c r="Q6" s="523"/>
      <c r="R6" s="523"/>
      <c r="S6" s="523"/>
      <c r="T6" s="523"/>
      <c r="U6" s="523"/>
      <c r="V6" s="523"/>
      <c r="W6" s="523"/>
      <c r="X6" s="523"/>
      <c r="Y6" s="523">
        <v>449425.346</v>
      </c>
      <c r="Z6" s="523">
        <v>471699.339</v>
      </c>
      <c r="AA6" s="523">
        <v>470919.035</v>
      </c>
      <c r="AB6" s="523">
        <v>451555.77396</v>
      </c>
      <c r="AC6" s="523">
        <v>451747.00101</v>
      </c>
      <c r="AD6" s="523">
        <v>568170.810638147</v>
      </c>
      <c r="AE6" s="523">
        <v>415400.11448</v>
      </c>
      <c r="AF6" s="523">
        <v>429102.47946</v>
      </c>
      <c r="AG6" s="523">
        <v>447447.6541746</v>
      </c>
      <c r="AH6" s="523">
        <v>487547.13254</v>
      </c>
      <c r="AI6" s="523">
        <v>508848.28606</v>
      </c>
      <c r="AJ6" s="523">
        <v>535190.92217</v>
      </c>
      <c r="AK6" s="523">
        <v>552769</v>
      </c>
      <c r="AL6" s="523">
        <v>626651</v>
      </c>
      <c r="AM6" s="523">
        <v>637293.73107</v>
      </c>
      <c r="AN6" s="523">
        <v>660433.04991</v>
      </c>
      <c r="AO6" s="523">
        <v>658876.93868</v>
      </c>
      <c r="AP6" s="523">
        <v>690525.93084</v>
      </c>
      <c r="AQ6" s="429">
        <v>697034.75153</v>
      </c>
      <c r="AR6" s="44">
        <v>683561.60667</v>
      </c>
      <c r="AS6" s="44">
        <v>706907.30016</v>
      </c>
      <c r="AT6" s="44">
        <v>693856.67664</v>
      </c>
      <c r="AU6" s="44">
        <v>713426.54778</v>
      </c>
      <c r="AV6" s="44">
        <v>709557.8495</v>
      </c>
      <c r="AW6" s="44">
        <v>689264.11222</v>
      </c>
      <c r="AX6" s="44">
        <v>692500.76653</v>
      </c>
      <c r="AY6" s="44">
        <v>688017.65216</v>
      </c>
      <c r="AZ6" s="44">
        <v>670174.23802</v>
      </c>
      <c r="BA6" s="44">
        <v>679077.583411677</v>
      </c>
      <c r="BB6" s="20">
        <v>691873.02199</v>
      </c>
      <c r="BC6" s="406"/>
      <c r="BD6" s="59"/>
      <c r="BE6" s="59"/>
      <c r="BF6" s="59"/>
      <c r="BG6" s="59"/>
      <c r="BH6" s="59"/>
      <c r="BI6" s="59"/>
      <c r="BJ6" s="59"/>
      <c r="BK6" s="59"/>
      <c r="BL6" s="59"/>
      <c r="BM6" s="59"/>
      <c r="BN6" s="59"/>
      <c r="BO6" s="59"/>
      <c r="BP6" s="59"/>
    </row>
    <row r="7" spans="1:68" ht="12.75" customHeight="1">
      <c r="A7" s="432" t="s">
        <v>555</v>
      </c>
      <c r="B7" s="430" t="s">
        <v>661</v>
      </c>
      <c r="C7" s="524"/>
      <c r="D7" s="524"/>
      <c r="E7" s="524"/>
      <c r="F7" s="524"/>
      <c r="G7" s="524"/>
      <c r="H7" s="524"/>
      <c r="I7" s="524"/>
      <c r="J7" s="524"/>
      <c r="K7" s="524"/>
      <c r="L7" s="524"/>
      <c r="M7" s="524"/>
      <c r="N7" s="525"/>
      <c r="O7" s="525"/>
      <c r="P7" s="525"/>
      <c r="Q7" s="525"/>
      <c r="R7" s="525"/>
      <c r="S7" s="525"/>
      <c r="T7" s="525"/>
      <c r="U7" s="525"/>
      <c r="V7" s="525"/>
      <c r="W7" s="525"/>
      <c r="X7" s="525"/>
      <c r="Y7" s="525"/>
      <c r="Z7" s="525"/>
      <c r="AA7" s="525">
        <v>371184.726</v>
      </c>
      <c r="AB7" s="525">
        <v>387137.039</v>
      </c>
      <c r="AC7" s="525">
        <v>387266.682539824</v>
      </c>
      <c r="AD7" s="525">
        <v>497081.998350537</v>
      </c>
      <c r="AE7" s="525">
        <v>358559.501539228</v>
      </c>
      <c r="AF7" s="525">
        <v>366871.314828998</v>
      </c>
      <c r="AG7" s="525">
        <v>382122.112548163</v>
      </c>
      <c r="AH7" s="525">
        <v>399112.39447</v>
      </c>
      <c r="AI7" s="525">
        <v>416051.134136571</v>
      </c>
      <c r="AJ7" s="525">
        <v>426949.126630483</v>
      </c>
      <c r="AK7" s="525">
        <v>440939</v>
      </c>
      <c r="AL7" s="525">
        <v>463016.600045111</v>
      </c>
      <c r="AM7" s="525">
        <v>482631</v>
      </c>
      <c r="AN7" s="525">
        <v>502695.824513524</v>
      </c>
      <c r="AO7" s="525">
        <v>522402.021673265</v>
      </c>
      <c r="AP7" s="525">
        <v>536535.676123876</v>
      </c>
      <c r="AQ7" s="430">
        <v>548334.191824851</v>
      </c>
      <c r="AR7" s="430">
        <v>540007.997021539</v>
      </c>
      <c r="AS7" s="430">
        <v>563006.102882963</v>
      </c>
      <c r="AT7" s="430">
        <v>562564.29959565</v>
      </c>
      <c r="AU7" s="45">
        <v>597841.983868561</v>
      </c>
      <c r="AV7" s="45">
        <v>596241.0193815</v>
      </c>
      <c r="AW7" s="45">
        <v>576773.295994201</v>
      </c>
      <c r="AX7" s="45">
        <v>578156.436998286</v>
      </c>
      <c r="AY7" s="45">
        <v>579024.120894398</v>
      </c>
      <c r="AZ7" s="45">
        <v>559756.361749479</v>
      </c>
      <c r="BA7" s="45">
        <v>566695.617134912</v>
      </c>
      <c r="BB7" s="21">
        <v>580036.756681426</v>
      </c>
      <c r="BC7" s="604"/>
      <c r="BD7" s="59"/>
      <c r="BE7" s="59"/>
      <c r="BF7" s="59"/>
      <c r="BG7" s="59"/>
      <c r="BH7" s="59"/>
      <c r="BI7" s="59"/>
      <c r="BJ7" s="59"/>
      <c r="BK7" s="59"/>
      <c r="BL7" s="59"/>
      <c r="BM7" s="59"/>
      <c r="BN7" s="59"/>
      <c r="BO7" s="59"/>
      <c r="BP7" s="59"/>
    </row>
    <row r="8" spans="1:68" ht="12.75" customHeight="1">
      <c r="A8" s="432" t="s">
        <v>525</v>
      </c>
      <c r="B8" s="430" t="s">
        <v>402</v>
      </c>
      <c r="C8" s="524"/>
      <c r="D8" s="524">
        <v>56670.13847388461</v>
      </c>
      <c r="E8" s="524">
        <v>110153.04409195167</v>
      </c>
      <c r="F8" s="524">
        <v>162336.86774691095</v>
      </c>
      <c r="G8" s="524">
        <v>216898.3101974377</v>
      </c>
      <c r="H8" s="524">
        <v>58679.23347049818</v>
      </c>
      <c r="I8" s="524">
        <v>121041.61473184559</v>
      </c>
      <c r="J8" s="524">
        <v>185879.05162748077</v>
      </c>
      <c r="K8" s="524">
        <v>242280.6685790064</v>
      </c>
      <c r="L8" s="524">
        <v>63319.218444971855</v>
      </c>
      <c r="M8" s="524">
        <v>130335.05785396782</v>
      </c>
      <c r="N8" s="525">
        <v>202417.89175929563</v>
      </c>
      <c r="O8" s="525">
        <v>275203.6499507686</v>
      </c>
      <c r="P8" s="525">
        <v>66743.58427100586</v>
      </c>
      <c r="Q8" s="525">
        <v>134326.21328279292</v>
      </c>
      <c r="R8" s="525">
        <v>206918.17775652956</v>
      </c>
      <c r="S8" s="525">
        <v>281141.8887769563</v>
      </c>
      <c r="T8" s="525">
        <v>72364.417</v>
      </c>
      <c r="U8" s="525">
        <v>144991.578</v>
      </c>
      <c r="V8" s="525">
        <v>220879</v>
      </c>
      <c r="W8" s="525">
        <v>298849.843</v>
      </c>
      <c r="X8" s="525">
        <v>72562.629</v>
      </c>
      <c r="Y8" s="525">
        <v>149663.604</v>
      </c>
      <c r="Z8" s="525">
        <v>227796.638</v>
      </c>
      <c r="AA8" s="525">
        <v>304496</v>
      </c>
      <c r="AB8" s="525">
        <v>76327</v>
      </c>
      <c r="AC8" s="525">
        <v>154861.869</v>
      </c>
      <c r="AD8" s="525">
        <v>233647.38</v>
      </c>
      <c r="AE8" s="525">
        <v>261831.727</v>
      </c>
      <c r="AF8" s="525">
        <v>72166.568</v>
      </c>
      <c r="AG8" s="525">
        <v>152336.286</v>
      </c>
      <c r="AH8" s="525">
        <v>231918.872</v>
      </c>
      <c r="AI8" s="525">
        <v>189437.25</v>
      </c>
      <c r="AJ8" s="525">
        <v>80755.695</v>
      </c>
      <c r="AK8" s="525">
        <v>168099.627</v>
      </c>
      <c r="AL8" s="525">
        <v>258507.887</v>
      </c>
      <c r="AM8" s="525">
        <v>348654.273</v>
      </c>
      <c r="AN8" s="525">
        <v>85072.713</v>
      </c>
      <c r="AO8" s="525">
        <v>173052.452</v>
      </c>
      <c r="AP8" s="525">
        <v>263363.676</v>
      </c>
      <c r="AQ8" s="430">
        <v>349681.21</v>
      </c>
      <c r="AR8" s="430">
        <v>83847.749</v>
      </c>
      <c r="AS8" s="430">
        <v>161731.886</v>
      </c>
      <c r="AT8" s="430">
        <v>243364.986</v>
      </c>
      <c r="AU8" s="45">
        <v>324051.184</v>
      </c>
      <c r="AV8" s="45">
        <v>77973.909</v>
      </c>
      <c r="AW8" s="45">
        <v>157540.947</v>
      </c>
      <c r="AX8" s="45">
        <v>239826.497</v>
      </c>
      <c r="AY8" s="45">
        <v>321645.786</v>
      </c>
      <c r="AZ8" s="45">
        <v>85633.015</v>
      </c>
      <c r="BA8" s="45">
        <v>178488.559</v>
      </c>
      <c r="BB8" s="21">
        <v>279187.359</v>
      </c>
      <c r="BC8" s="406"/>
      <c r="BD8" s="59"/>
      <c r="BE8" s="59"/>
      <c r="BF8" s="59"/>
      <c r="BG8" s="59"/>
      <c r="BH8" s="59"/>
      <c r="BI8" s="59"/>
      <c r="BJ8" s="59"/>
      <c r="BK8" s="59"/>
      <c r="BL8" s="59"/>
      <c r="BM8" s="59"/>
      <c r="BN8" s="59"/>
      <c r="BO8" s="59"/>
      <c r="BP8" s="59"/>
    </row>
    <row r="9" spans="1:68" ht="12.75">
      <c r="A9" s="432" t="s">
        <v>130</v>
      </c>
      <c r="B9" s="430" t="s">
        <v>241</v>
      </c>
      <c r="C9" s="17"/>
      <c r="D9" s="17">
        <v>11.9</v>
      </c>
      <c r="E9" s="17">
        <v>10.4</v>
      </c>
      <c r="F9" s="17">
        <v>9.8</v>
      </c>
      <c r="G9" s="17">
        <v>10.2</v>
      </c>
      <c r="H9" s="17">
        <v>9.1</v>
      </c>
      <c r="I9" s="17">
        <v>8.3</v>
      </c>
      <c r="J9" s="17">
        <v>8.28</v>
      </c>
      <c r="K9" s="17">
        <v>8.2</v>
      </c>
      <c r="L9" s="17">
        <v>8.13</v>
      </c>
      <c r="M9" s="17">
        <v>8</v>
      </c>
      <c r="N9" s="84">
        <v>7.9</v>
      </c>
      <c r="O9" s="84">
        <v>8.12</v>
      </c>
      <c r="P9" s="84">
        <v>10.489</v>
      </c>
      <c r="Q9" s="84">
        <v>5.177471858091824</v>
      </c>
      <c r="R9" s="84">
        <v>5.3</v>
      </c>
      <c r="S9" s="84">
        <v>5.48462902597946</v>
      </c>
      <c r="T9" s="84">
        <v>5.9433792491408335</v>
      </c>
      <c r="U9" s="84">
        <v>5.903786572860771</v>
      </c>
      <c r="V9" s="84">
        <v>5.906323570533916</v>
      </c>
      <c r="W9" s="84">
        <v>5.8</v>
      </c>
      <c r="X9" s="84">
        <v>6.7</v>
      </c>
      <c r="Y9" s="84">
        <v>6.621510017780463</v>
      </c>
      <c r="Z9" s="84">
        <v>6.344380094935384</v>
      </c>
      <c r="AA9" s="84">
        <v>6.565835276469752</v>
      </c>
      <c r="AB9" s="84">
        <v>5.53</v>
      </c>
      <c r="AC9" s="84">
        <v>5.75473366125732</v>
      </c>
      <c r="AD9" s="84">
        <v>6.47467380334837</v>
      </c>
      <c r="AE9" s="84">
        <v>7.83420957715842</v>
      </c>
      <c r="AF9" s="84">
        <v>8.43030634354971</v>
      </c>
      <c r="AG9" s="84">
        <v>8.16953293989003</v>
      </c>
      <c r="AH9" s="84">
        <v>11.2697344121311</v>
      </c>
      <c r="AI9" s="84">
        <v>12</v>
      </c>
      <c r="AJ9" s="84">
        <v>17.3762002221355</v>
      </c>
      <c r="AK9" s="84">
        <v>17.1007093758679</v>
      </c>
      <c r="AL9" s="84">
        <v>17.6565241132993</v>
      </c>
      <c r="AM9" s="84">
        <v>17.6758506757291</v>
      </c>
      <c r="AN9" s="84">
        <v>16.4830946947778</v>
      </c>
      <c r="AO9" s="84">
        <v>16.7378644879694</v>
      </c>
      <c r="AP9" s="84">
        <v>18.7584224388682</v>
      </c>
      <c r="AQ9" s="430">
        <v>18.5007575556029</v>
      </c>
      <c r="AR9" s="430">
        <v>15.2614046675132</v>
      </c>
      <c r="AS9" s="430">
        <v>16.5326837473158</v>
      </c>
      <c r="AT9" s="430">
        <v>16.1975825506704</v>
      </c>
      <c r="AU9" s="45">
        <v>16.9260687733229</v>
      </c>
      <c r="AV9" s="45">
        <v>14.9763466954195</v>
      </c>
      <c r="AW9" s="45">
        <v>16.0231721828078</v>
      </c>
      <c r="AX9" s="45">
        <v>15.9836973197492</v>
      </c>
      <c r="AY9" s="45">
        <v>16.635344652382</v>
      </c>
      <c r="AZ9" s="45">
        <v>12.6382640941307</v>
      </c>
      <c r="BA9" s="45">
        <v>14.0350899510781</v>
      </c>
      <c r="BB9" s="21">
        <v>14.123929216741</v>
      </c>
      <c r="BC9" s="406"/>
      <c r="BD9" s="333"/>
      <c r="BE9" s="333"/>
      <c r="BF9" s="333"/>
      <c r="BG9" s="333"/>
      <c r="BH9" s="59"/>
      <c r="BI9" s="59"/>
      <c r="BJ9" s="59"/>
      <c r="BK9" s="59"/>
      <c r="BL9" s="59"/>
      <c r="BM9" s="59"/>
      <c r="BN9" s="59"/>
      <c r="BO9" s="59"/>
      <c r="BP9" s="59"/>
    </row>
    <row r="10" spans="1:68" ht="12.75" customHeight="1">
      <c r="A10" s="432" t="s">
        <v>685</v>
      </c>
      <c r="B10" s="430" t="s">
        <v>403</v>
      </c>
      <c r="C10" s="15"/>
      <c r="D10" s="15">
        <v>34338.16540600224</v>
      </c>
      <c r="E10" s="15">
        <v>62711.65218183163</v>
      </c>
      <c r="F10" s="15">
        <v>92526.50810183209</v>
      </c>
      <c r="G10" s="15">
        <v>125729.22180294934</v>
      </c>
      <c r="H10" s="15">
        <v>64282.50266077029</v>
      </c>
      <c r="I10" s="15">
        <v>102279.82623889449</v>
      </c>
      <c r="J10" s="15">
        <v>139075.02233908745</v>
      </c>
      <c r="K10" s="15">
        <v>170467.4959163579</v>
      </c>
      <c r="L10" s="15">
        <v>42543.803108690336</v>
      </c>
      <c r="M10" s="15">
        <v>80987.01771759978</v>
      </c>
      <c r="N10" s="79">
        <v>123658.13512729012</v>
      </c>
      <c r="O10" s="79">
        <v>167864.19257716235</v>
      </c>
      <c r="P10" s="79">
        <v>40470.75713854787</v>
      </c>
      <c r="Q10" s="79">
        <v>83935.20810923103</v>
      </c>
      <c r="R10" s="79">
        <v>127196.72483366629</v>
      </c>
      <c r="S10" s="79">
        <v>172929.72862988827</v>
      </c>
      <c r="T10" s="79">
        <v>46706.318</v>
      </c>
      <c r="U10" s="79">
        <v>89561.501</v>
      </c>
      <c r="V10" s="79">
        <v>136716.886</v>
      </c>
      <c r="W10" s="79">
        <v>189080.166</v>
      </c>
      <c r="X10" s="79">
        <v>52230.71</v>
      </c>
      <c r="Y10" s="79">
        <v>96156.047</v>
      </c>
      <c r="Z10" s="79">
        <v>146800.12</v>
      </c>
      <c r="AA10" s="79">
        <v>199409</v>
      </c>
      <c r="AB10" s="79">
        <v>49365</v>
      </c>
      <c r="AC10" s="79">
        <v>100096.524</v>
      </c>
      <c r="AD10" s="79">
        <v>152455.883</v>
      </c>
      <c r="AE10" s="79">
        <v>177928.13</v>
      </c>
      <c r="AF10" s="79">
        <v>48531.737</v>
      </c>
      <c r="AG10" s="79">
        <v>95453.014</v>
      </c>
      <c r="AH10" s="79">
        <v>148227.564</v>
      </c>
      <c r="AI10" s="79">
        <v>189437.25</v>
      </c>
      <c r="AJ10" s="79">
        <v>51649.536</v>
      </c>
      <c r="AK10" s="79">
        <v>109904.237</v>
      </c>
      <c r="AL10" s="79">
        <v>173650.965</v>
      </c>
      <c r="AM10" s="79">
        <v>230923.003</v>
      </c>
      <c r="AN10" s="79">
        <v>57884.609</v>
      </c>
      <c r="AO10" s="79">
        <v>113678.064</v>
      </c>
      <c r="AP10" s="79">
        <v>176280.438</v>
      </c>
      <c r="AQ10" s="430">
        <v>228252.821</v>
      </c>
      <c r="AR10" s="430">
        <v>52617.261</v>
      </c>
      <c r="AS10" s="430">
        <v>97818.201</v>
      </c>
      <c r="AT10" s="430">
        <v>150689.118</v>
      </c>
      <c r="AU10" s="45">
        <v>201443.458</v>
      </c>
      <c r="AV10" s="45">
        <v>51134.054</v>
      </c>
      <c r="AW10" s="45">
        <v>103163.084</v>
      </c>
      <c r="AX10" s="45">
        <v>160398.993</v>
      </c>
      <c r="AY10" s="45">
        <v>213995.017</v>
      </c>
      <c r="AZ10" s="45">
        <v>57589.413</v>
      </c>
      <c r="BA10" s="45">
        <v>116808.883</v>
      </c>
      <c r="BB10" s="21">
        <v>182707.091</v>
      </c>
      <c r="BC10" s="406"/>
      <c r="BD10" s="59"/>
      <c r="BE10" s="59"/>
      <c r="BF10" s="59"/>
      <c r="BG10" s="59"/>
      <c r="BH10" s="59"/>
      <c r="BI10" s="59"/>
      <c r="BJ10" s="59"/>
      <c r="BK10" s="59"/>
      <c r="BL10" s="59"/>
      <c r="BM10" s="59"/>
      <c r="BN10" s="59"/>
      <c r="BO10" s="59"/>
      <c r="BP10" s="59"/>
    </row>
    <row r="11" spans="1:68" ht="12.75">
      <c r="A11" s="432" t="s">
        <v>131</v>
      </c>
      <c r="B11" s="430" t="s">
        <v>242</v>
      </c>
      <c r="C11" s="17"/>
      <c r="D11" s="17">
        <v>6.9</v>
      </c>
      <c r="E11" s="17">
        <v>8.28</v>
      </c>
      <c r="F11" s="17">
        <v>8.1</v>
      </c>
      <c r="G11" s="17">
        <v>8.3</v>
      </c>
      <c r="H11" s="17">
        <v>5.89</v>
      </c>
      <c r="I11" s="17">
        <v>8.3</v>
      </c>
      <c r="J11" s="17">
        <v>8.7</v>
      </c>
      <c r="K11" s="17">
        <v>8.05</v>
      </c>
      <c r="L11" s="17">
        <v>5.15</v>
      </c>
      <c r="M11" s="17">
        <v>6.25</v>
      </c>
      <c r="N11" s="84">
        <v>5.7</v>
      </c>
      <c r="O11" s="84">
        <v>6.4</v>
      </c>
      <c r="P11" s="84">
        <v>5.078</v>
      </c>
      <c r="Q11" s="84">
        <v>2.428121427004054</v>
      </c>
      <c r="R11" s="84">
        <v>2.5</v>
      </c>
      <c r="S11" s="84">
        <v>2.6867657562757072</v>
      </c>
      <c r="T11" s="84">
        <v>3.584298809424455</v>
      </c>
      <c r="U11" s="84">
        <v>2.8338177594754175</v>
      </c>
      <c r="V11" s="84">
        <v>3.7743004181648785</v>
      </c>
      <c r="W11" s="84">
        <v>4.7</v>
      </c>
      <c r="X11" s="84">
        <v>5.8</v>
      </c>
      <c r="Y11" s="84">
        <v>3.614717423555108</v>
      </c>
      <c r="Z11" s="84">
        <v>3.5492422640431074</v>
      </c>
      <c r="AA11" s="84">
        <v>3.4864164608554673</v>
      </c>
      <c r="AB11" s="84">
        <v>5.3</v>
      </c>
      <c r="AC11" s="84">
        <v>4.44368050311696</v>
      </c>
      <c r="AD11" s="84">
        <v>5.43829349887593</v>
      </c>
      <c r="AE11" s="84">
        <v>7.50830695840879</v>
      </c>
      <c r="AF11" s="84">
        <v>9.53651910897591</v>
      </c>
      <c r="AG11" s="84">
        <v>8.26139817995952</v>
      </c>
      <c r="AH11" s="84">
        <v>8.54201984036285</v>
      </c>
      <c r="AI11" s="84">
        <v>12.7680567709307</v>
      </c>
      <c r="AJ11" s="84">
        <v>18.4924085878567</v>
      </c>
      <c r="AK11" s="84">
        <v>18.0969569905851</v>
      </c>
      <c r="AL11" s="84">
        <v>18.2833680348328</v>
      </c>
      <c r="AM11" s="84">
        <v>17.9027206384664</v>
      </c>
      <c r="AN11" s="84">
        <v>26.035130748322</v>
      </c>
      <c r="AO11" s="84">
        <v>38.447226516725</v>
      </c>
      <c r="AP11" s="84">
        <v>32.1407218701783</v>
      </c>
      <c r="AQ11" s="430">
        <v>28.7715869233411</v>
      </c>
      <c r="AR11" s="430">
        <v>18.9205614170482</v>
      </c>
      <c r="AS11" s="430">
        <v>19.4832386979441</v>
      </c>
      <c r="AT11" s="430">
        <v>19.5750751805851</v>
      </c>
      <c r="AU11" s="45">
        <v>20.4406052525874</v>
      </c>
      <c r="AV11" s="45">
        <v>14.0955545105517</v>
      </c>
      <c r="AW11" s="45">
        <v>15.5484538712053</v>
      </c>
      <c r="AX11" s="45">
        <v>15.7856383694928</v>
      </c>
      <c r="AY11" s="45">
        <v>15.1500320954598</v>
      </c>
      <c r="AZ11" s="45">
        <v>12.7907436591286</v>
      </c>
      <c r="BA11" s="45">
        <v>14.2479263800994</v>
      </c>
      <c r="BB11" s="21">
        <v>14.4342805213628</v>
      </c>
      <c r="BC11" s="406"/>
      <c r="BD11" s="59"/>
      <c r="BE11" s="59"/>
      <c r="BF11" s="59"/>
      <c r="BG11" s="59"/>
      <c r="BH11" s="59"/>
      <c r="BI11" s="59"/>
      <c r="BJ11" s="59"/>
      <c r="BK11" s="59"/>
      <c r="BL11" s="59"/>
      <c r="BM11" s="59"/>
      <c r="BN11" s="59"/>
      <c r="BO11" s="59"/>
      <c r="BP11" s="59"/>
    </row>
    <row r="12" spans="1:68" ht="12.75" customHeight="1">
      <c r="A12" s="432" t="s">
        <v>686</v>
      </c>
      <c r="B12" s="430" t="s">
        <v>687</v>
      </c>
      <c r="C12" s="17"/>
      <c r="D12" s="17">
        <v>85.5</v>
      </c>
      <c r="E12" s="17">
        <v>86.4</v>
      </c>
      <c r="F12" s="17">
        <v>86.5</v>
      </c>
      <c r="G12" s="17">
        <v>86.4</v>
      </c>
      <c r="H12" s="17">
        <v>90</v>
      </c>
      <c r="I12" s="17">
        <v>89.7</v>
      </c>
      <c r="J12" s="17">
        <v>89.3</v>
      </c>
      <c r="K12" s="17">
        <v>92.6</v>
      </c>
      <c r="L12" s="17">
        <v>92.1</v>
      </c>
      <c r="M12" s="17">
        <v>91.6</v>
      </c>
      <c r="N12" s="84">
        <v>90.8</v>
      </c>
      <c r="O12" s="84">
        <v>90.8</v>
      </c>
      <c r="P12" s="84">
        <v>96.5</v>
      </c>
      <c r="Q12" s="84">
        <v>100</v>
      </c>
      <c r="R12" s="84">
        <v>100</v>
      </c>
      <c r="S12" s="84">
        <v>100</v>
      </c>
      <c r="T12" s="84">
        <v>100</v>
      </c>
      <c r="U12" s="84">
        <v>100</v>
      </c>
      <c r="V12" s="84">
        <v>100</v>
      </c>
      <c r="W12" s="84">
        <v>100</v>
      </c>
      <c r="X12" s="84">
        <v>100</v>
      </c>
      <c r="Y12" s="84">
        <v>100</v>
      </c>
      <c r="Z12" s="84">
        <v>95.9</v>
      </c>
      <c r="AA12" s="84">
        <v>95.9</v>
      </c>
      <c r="AB12" s="84">
        <v>96.4</v>
      </c>
      <c r="AC12" s="84">
        <v>96.2192320856383</v>
      </c>
      <c r="AD12" s="84">
        <v>96.1657958060864</v>
      </c>
      <c r="AE12" s="84">
        <v>95.6589714380524</v>
      </c>
      <c r="AF12" s="84">
        <v>96.2137554387892</v>
      </c>
      <c r="AG12" s="84">
        <v>96.1342998853888</v>
      </c>
      <c r="AH12" s="84">
        <v>100</v>
      </c>
      <c r="AI12" s="84">
        <v>100</v>
      </c>
      <c r="AJ12" s="84">
        <v>100</v>
      </c>
      <c r="AK12" s="84">
        <v>100</v>
      </c>
      <c r="AL12" s="84">
        <v>100</v>
      </c>
      <c r="AM12" s="84">
        <v>100</v>
      </c>
      <c r="AN12" s="84">
        <v>100</v>
      </c>
      <c r="AO12" s="84">
        <v>100</v>
      </c>
      <c r="AP12" s="84">
        <v>100</v>
      </c>
      <c r="AQ12" s="430">
        <v>100</v>
      </c>
      <c r="AR12" s="430">
        <v>100</v>
      </c>
      <c r="AS12" s="430">
        <v>100</v>
      </c>
      <c r="AT12" s="430">
        <v>100</v>
      </c>
      <c r="AU12" s="45">
        <v>100</v>
      </c>
      <c r="AV12" s="45">
        <v>100</v>
      </c>
      <c r="AW12" s="45">
        <v>100</v>
      </c>
      <c r="AX12" s="45">
        <v>100</v>
      </c>
      <c r="AY12" s="45">
        <v>100</v>
      </c>
      <c r="AZ12" s="45">
        <v>100</v>
      </c>
      <c r="BA12" s="45">
        <v>100</v>
      </c>
      <c r="BB12" s="21">
        <v>100</v>
      </c>
      <c r="BC12" s="406"/>
      <c r="BD12" s="59"/>
      <c r="BE12" s="59"/>
      <c r="BF12" s="59"/>
      <c r="BG12" s="59"/>
      <c r="BH12" s="59"/>
      <c r="BI12" s="59"/>
      <c r="BJ12" s="59"/>
      <c r="BK12" s="59"/>
      <c r="BL12" s="59"/>
      <c r="BM12" s="59"/>
      <c r="BN12" s="59"/>
      <c r="BO12" s="59"/>
      <c r="BP12" s="59"/>
    </row>
    <row r="13" spans="1:68" ht="23.25">
      <c r="A13" s="432" t="s">
        <v>688</v>
      </c>
      <c r="B13" s="430" t="s">
        <v>565</v>
      </c>
      <c r="C13" s="15"/>
      <c r="D13" s="15">
        <v>122553.37192161684</v>
      </c>
      <c r="E13" s="15">
        <v>112036.92636922955</v>
      </c>
      <c r="F13" s="15">
        <v>111439.32020876375</v>
      </c>
      <c r="G13" s="15">
        <v>109966.64788475877</v>
      </c>
      <c r="H13" s="15">
        <v>132722.6367522097</v>
      </c>
      <c r="I13" s="15">
        <v>126555.24015230419</v>
      </c>
      <c r="J13" s="15">
        <v>126440.97216293591</v>
      </c>
      <c r="K13" s="15">
        <v>114248.51025321426</v>
      </c>
      <c r="L13" s="15">
        <v>109796.47241620708</v>
      </c>
      <c r="M13" s="15">
        <v>107997.39329884293</v>
      </c>
      <c r="N13" s="79">
        <v>108781.45400424585</v>
      </c>
      <c r="O13" s="79">
        <v>108529.74798094491</v>
      </c>
      <c r="P13" s="79">
        <v>112820.74376355285</v>
      </c>
      <c r="Q13" s="79">
        <v>92335.29831930382</v>
      </c>
      <c r="R13" s="79">
        <v>92450.46129504101</v>
      </c>
      <c r="S13" s="79">
        <v>90119.8086521989</v>
      </c>
      <c r="T13" s="79">
        <v>102018.533</v>
      </c>
      <c r="U13" s="79">
        <v>93744.849</v>
      </c>
      <c r="V13" s="79">
        <v>93632</v>
      </c>
      <c r="W13" s="79">
        <v>92222.788</v>
      </c>
      <c r="X13" s="79">
        <v>97622.322</v>
      </c>
      <c r="Y13" s="79">
        <v>98683.921</v>
      </c>
      <c r="Z13" s="79">
        <v>97751.686</v>
      </c>
      <c r="AA13" s="79">
        <v>94566.638</v>
      </c>
      <c r="AB13" s="194">
        <v>143790.97321</v>
      </c>
      <c r="AC13" s="194">
        <v>143959.4801</v>
      </c>
      <c r="AD13" s="194">
        <v>241410.806161176</v>
      </c>
      <c r="AE13" s="194">
        <v>126711.83369</v>
      </c>
      <c r="AF13" s="194">
        <v>127107.0914925</v>
      </c>
      <c r="AG13" s="194">
        <v>127621.4986766</v>
      </c>
      <c r="AH13" s="194">
        <v>136127.10815</v>
      </c>
      <c r="AI13" s="194">
        <v>138312.13055</v>
      </c>
      <c r="AJ13" s="194">
        <v>140451.97985</v>
      </c>
      <c r="AK13" s="194">
        <v>142809.06028</v>
      </c>
      <c r="AL13" s="194">
        <v>145224.08134</v>
      </c>
      <c r="AM13" s="194">
        <v>147884.16467</v>
      </c>
      <c r="AN13" s="194">
        <v>152165.74715</v>
      </c>
      <c r="AO13" s="194">
        <v>161336.44772</v>
      </c>
      <c r="AP13" s="194">
        <v>163982.65294</v>
      </c>
      <c r="AQ13" s="430">
        <v>160330.69306</v>
      </c>
      <c r="AR13" s="430">
        <v>157480.90337</v>
      </c>
      <c r="AS13" s="430">
        <v>167530.17223</v>
      </c>
      <c r="AT13" s="430">
        <v>168762.74441</v>
      </c>
      <c r="AU13" s="45">
        <v>161289.04049</v>
      </c>
      <c r="AV13" s="45">
        <v>167360.59377</v>
      </c>
      <c r="AW13" s="45">
        <v>171744.68395</v>
      </c>
      <c r="AX13" s="45">
        <v>172008.61151</v>
      </c>
      <c r="AY13" s="45">
        <v>171368.46119</v>
      </c>
      <c r="AZ13" s="45">
        <v>166783.84924</v>
      </c>
      <c r="BA13" s="45">
        <v>173354.274020745</v>
      </c>
      <c r="BB13" s="21">
        <v>171863.14671</v>
      </c>
      <c r="BC13" s="406"/>
      <c r="BD13" s="59"/>
      <c r="BE13" s="59"/>
      <c r="BF13" s="59"/>
      <c r="BG13" s="59"/>
      <c r="BH13" s="59"/>
      <c r="BI13" s="59"/>
      <c r="BJ13" s="59"/>
      <c r="BK13" s="59"/>
      <c r="BL13" s="59"/>
      <c r="BM13" s="59"/>
      <c r="BN13" s="59"/>
      <c r="BO13" s="59"/>
      <c r="BP13" s="59"/>
    </row>
    <row r="14" spans="1:68" ht="12.75" customHeight="1">
      <c r="A14" s="432" t="s">
        <v>689</v>
      </c>
      <c r="B14" s="430" t="s">
        <v>690</v>
      </c>
      <c r="C14" s="17"/>
      <c r="D14" s="84">
        <v>202.26</v>
      </c>
      <c r="E14" s="84">
        <v>191.8</v>
      </c>
      <c r="F14" s="84">
        <v>186.8</v>
      </c>
      <c r="G14" s="84">
        <v>188.23</v>
      </c>
      <c r="H14" s="84">
        <v>218</v>
      </c>
      <c r="I14" s="84">
        <v>209.42534660532837</v>
      </c>
      <c r="J14" s="84">
        <v>211.37</v>
      </c>
      <c r="K14" s="84">
        <v>192.6</v>
      </c>
      <c r="L14" s="84">
        <v>182.93</v>
      </c>
      <c r="M14" s="84">
        <v>188.5</v>
      </c>
      <c r="N14" s="84">
        <v>190.6</v>
      </c>
      <c r="O14" s="84">
        <v>186.19</v>
      </c>
      <c r="P14" s="84">
        <v>194.215</v>
      </c>
      <c r="Q14" s="84">
        <v>177.22024461741512</v>
      </c>
      <c r="R14" s="84">
        <v>176.6</v>
      </c>
      <c r="S14" s="84">
        <v>162.95</v>
      </c>
      <c r="T14" s="84">
        <v>177.68</v>
      </c>
      <c r="U14" s="84">
        <v>165.1</v>
      </c>
      <c r="V14" s="84">
        <v>165</v>
      </c>
      <c r="W14" s="84">
        <v>154.88</v>
      </c>
      <c r="X14" s="84">
        <v>158</v>
      </c>
      <c r="Y14" s="84">
        <v>162.7899</v>
      </c>
      <c r="Z14" s="84">
        <v>153.7</v>
      </c>
      <c r="AA14" s="84">
        <v>145.1</v>
      </c>
      <c r="AB14" s="328">
        <v>142.3641700881691</v>
      </c>
      <c r="AC14" s="328">
        <v>138.466133871599</v>
      </c>
      <c r="AD14" s="328">
        <v>235.695987490996</v>
      </c>
      <c r="AE14" s="328">
        <v>143.243013400604</v>
      </c>
      <c r="AF14" s="328">
        <v>141.204953934646</v>
      </c>
      <c r="AG14" s="328">
        <v>131.127977175464</v>
      </c>
      <c r="AH14" s="328">
        <v>130.591048419776</v>
      </c>
      <c r="AI14" s="328">
        <v>131.763665671009</v>
      </c>
      <c r="AJ14" s="328">
        <v>130.367737055247</v>
      </c>
      <c r="AK14" s="328">
        <v>133.045175294451</v>
      </c>
      <c r="AL14" s="328">
        <v>123.423448754755</v>
      </c>
      <c r="AM14" s="328">
        <v>128.74883190736</v>
      </c>
      <c r="AN14" s="328">
        <v>127.77149226031</v>
      </c>
      <c r="AO14" s="328">
        <v>136.850524429432</v>
      </c>
      <c r="AP14" s="328">
        <v>140.577108553832</v>
      </c>
      <c r="AQ14" s="430">
        <v>138.714843538148</v>
      </c>
      <c r="AR14" s="430">
        <v>141.615510158595</v>
      </c>
      <c r="AS14" s="430">
        <v>150.312357307934</v>
      </c>
      <c r="AT14" s="430">
        <v>154.064022997973</v>
      </c>
      <c r="AU14" s="45">
        <v>146.707597338974</v>
      </c>
      <c r="AV14" s="45">
        <v>151.300318167357</v>
      </c>
      <c r="AW14" s="45">
        <v>153.031507891523</v>
      </c>
      <c r="AX14" s="45">
        <v>150.264086704054</v>
      </c>
      <c r="AY14" s="45">
        <v>147.725686358919</v>
      </c>
      <c r="AZ14" s="45">
        <v>143.62282662723</v>
      </c>
      <c r="BA14" s="45">
        <v>142.162948956621</v>
      </c>
      <c r="BB14" s="435">
        <v>140.216530529015</v>
      </c>
      <c r="BC14" s="406"/>
      <c r="BD14" s="59"/>
      <c r="BE14" s="59"/>
      <c r="BF14" s="59"/>
      <c r="BG14" s="59"/>
      <c r="BH14" s="59"/>
      <c r="BI14" s="59"/>
      <c r="BJ14" s="59"/>
      <c r="BK14" s="59"/>
      <c r="BL14" s="59"/>
      <c r="BM14" s="59"/>
      <c r="BN14" s="59"/>
      <c r="BO14" s="59"/>
      <c r="BP14" s="59"/>
    </row>
    <row r="15" spans="1:68" ht="12.75">
      <c r="A15" s="432" t="s">
        <v>400</v>
      </c>
      <c r="B15" s="430" t="s">
        <v>404</v>
      </c>
      <c r="C15" s="15"/>
      <c r="D15" s="15">
        <v>196683.570383777</v>
      </c>
      <c r="E15" s="15">
        <v>187097.68299554358</v>
      </c>
      <c r="F15" s="15">
        <v>184232.01916892905</v>
      </c>
      <c r="G15" s="15">
        <v>182591.44797126937</v>
      </c>
      <c r="H15" s="15">
        <v>226949.47666774807</v>
      </c>
      <c r="I15" s="15">
        <v>233530.62304710844</v>
      </c>
      <c r="J15" s="15">
        <v>229203.75239753904</v>
      </c>
      <c r="K15" s="15">
        <v>216660.08161592705</v>
      </c>
      <c r="L15" s="526">
        <v>235562.11973750862</v>
      </c>
      <c r="M15" s="526">
        <v>240744.2188718334</v>
      </c>
      <c r="N15" s="194">
        <v>242247.6297330076</v>
      </c>
      <c r="O15" s="194">
        <v>243261.7187722324</v>
      </c>
      <c r="P15" s="79">
        <v>239259.2842385644</v>
      </c>
      <c r="Q15" s="79">
        <v>240278.25780245985</v>
      </c>
      <c r="R15" s="79">
        <v>240912.11774548807</v>
      </c>
      <c r="S15" s="79">
        <v>240840.58571095215</v>
      </c>
      <c r="T15" s="79">
        <v>261566.863</v>
      </c>
      <c r="U15" s="79">
        <v>256553.211</v>
      </c>
      <c r="V15" s="79">
        <v>257344.548</v>
      </c>
      <c r="W15" s="79">
        <v>263164.054</v>
      </c>
      <c r="X15" s="79">
        <v>291651.886</v>
      </c>
      <c r="Y15" s="79">
        <v>286173.578</v>
      </c>
      <c r="Z15" s="79">
        <v>282931.792</v>
      </c>
      <c r="AA15" s="79">
        <v>278630</v>
      </c>
      <c r="AB15" s="194">
        <v>259257</v>
      </c>
      <c r="AC15" s="194">
        <v>263142.44254</v>
      </c>
      <c r="AD15" s="194">
        <v>314710.297716971</v>
      </c>
      <c r="AE15" s="194">
        <v>247254.60747</v>
      </c>
      <c r="AF15" s="194">
        <v>260823.7121</v>
      </c>
      <c r="AG15" s="194">
        <v>279828.18725</v>
      </c>
      <c r="AH15" s="194">
        <v>307456.70293</v>
      </c>
      <c r="AI15" s="194">
        <v>317692.61326</v>
      </c>
      <c r="AJ15" s="194">
        <v>333401.55404</v>
      </c>
      <c r="AK15" s="194">
        <v>349909.68378</v>
      </c>
      <c r="AL15" s="194">
        <v>412037.89204</v>
      </c>
      <c r="AM15" s="194">
        <v>427771.57633</v>
      </c>
      <c r="AN15" s="194">
        <v>437111.81626</v>
      </c>
      <c r="AO15" s="194">
        <v>411575.69549</v>
      </c>
      <c r="AP15" s="194">
        <v>429943.88327</v>
      </c>
      <c r="AQ15" s="430">
        <v>436832.89953</v>
      </c>
      <c r="AR15" s="430">
        <v>430545.63721</v>
      </c>
      <c r="AS15" s="430">
        <v>428618.48169</v>
      </c>
      <c r="AT15" s="430">
        <v>430976.76462</v>
      </c>
      <c r="AU15" s="45">
        <v>409600.93516</v>
      </c>
      <c r="AV15" s="45">
        <v>400909.07485</v>
      </c>
      <c r="AW15" s="45">
        <v>402780.655</v>
      </c>
      <c r="AX15" s="45">
        <v>403887.66557</v>
      </c>
      <c r="AY15" s="45">
        <v>399927.48355</v>
      </c>
      <c r="AZ15" s="45">
        <v>391156.83796</v>
      </c>
      <c r="BA15" s="45">
        <v>385363.987450932</v>
      </c>
      <c r="BB15" s="435">
        <v>396643.0468</v>
      </c>
      <c r="BC15" s="406"/>
      <c r="BD15" s="59"/>
      <c r="BE15" s="59"/>
      <c r="BF15" s="59"/>
      <c r="BG15" s="59"/>
      <c r="BH15" s="59"/>
      <c r="BI15" s="59"/>
      <c r="BJ15" s="59"/>
      <c r="BK15" s="59"/>
      <c r="BL15" s="59"/>
      <c r="BM15" s="59"/>
      <c r="BN15" s="59"/>
      <c r="BO15" s="59"/>
      <c r="BP15" s="59"/>
    </row>
    <row r="16" spans="1:58" ht="14.25">
      <c r="A16" s="432" t="s">
        <v>691</v>
      </c>
      <c r="B16" s="430" t="s">
        <v>692</v>
      </c>
      <c r="C16" s="17"/>
      <c r="D16" s="17">
        <v>60.6</v>
      </c>
      <c r="E16" s="17">
        <v>56.9</v>
      </c>
      <c r="F16" s="17">
        <v>57</v>
      </c>
      <c r="G16" s="17">
        <v>58</v>
      </c>
      <c r="H16" s="17">
        <v>109.5</v>
      </c>
      <c r="I16" s="17">
        <v>84.5</v>
      </c>
      <c r="J16" s="17">
        <v>74.8</v>
      </c>
      <c r="K16" s="17">
        <v>70.4</v>
      </c>
      <c r="L16" s="17">
        <v>67.2</v>
      </c>
      <c r="M16" s="17">
        <v>62.1</v>
      </c>
      <c r="N16" s="84">
        <v>61.09</v>
      </c>
      <c r="O16" s="84">
        <v>61</v>
      </c>
      <c r="P16" s="84">
        <v>60.6</v>
      </c>
      <c r="Q16" s="84">
        <v>62.5</v>
      </c>
      <c r="R16" s="328">
        <v>61.5</v>
      </c>
      <c r="S16" s="328">
        <v>61.5</v>
      </c>
      <c r="T16" s="328">
        <v>64.5</v>
      </c>
      <c r="U16" s="328">
        <v>61.8</v>
      </c>
      <c r="V16" s="328">
        <v>61.9</v>
      </c>
      <c r="W16" s="328">
        <v>63.3</v>
      </c>
      <c r="X16" s="328">
        <v>72</v>
      </c>
      <c r="Y16" s="328">
        <v>64.2</v>
      </c>
      <c r="Z16" s="328">
        <v>64.4</v>
      </c>
      <c r="AA16" s="328">
        <v>65.5</v>
      </c>
      <c r="AB16" s="328">
        <v>64.7</v>
      </c>
      <c r="AC16" s="328">
        <v>64.6360041024689</v>
      </c>
      <c r="AD16" s="328">
        <v>65.2504141069333</v>
      </c>
      <c r="AE16" s="328">
        <v>67.7215719735089</v>
      </c>
      <c r="AF16" s="328">
        <v>67.2496120364211</v>
      </c>
      <c r="AG16" s="328">
        <v>62.6594073587957</v>
      </c>
      <c r="AH16" s="328">
        <v>63.9135412835226</v>
      </c>
      <c r="AI16" s="328">
        <v>63.5924391909873</v>
      </c>
      <c r="AJ16" s="328">
        <v>63.9577629788215</v>
      </c>
      <c r="AK16" s="328">
        <v>65.3804169357259</v>
      </c>
      <c r="AL16" s="328">
        <v>67.1743392494636</v>
      </c>
      <c r="AM16" s="328">
        <v>66.2326610865888</v>
      </c>
      <c r="AN16" s="328">
        <v>68.0413342407453</v>
      </c>
      <c r="AO16" s="328">
        <v>65.6899469994219</v>
      </c>
      <c r="AP16" s="328">
        <v>66.9342259636443</v>
      </c>
      <c r="AQ16" s="430">
        <v>65.2745456354375</v>
      </c>
      <c r="AR16" s="430">
        <v>62.753337600035</v>
      </c>
      <c r="AS16" s="566">
        <v>60.481704269497</v>
      </c>
      <c r="AT16" s="566">
        <v>61.9189804074774</v>
      </c>
      <c r="AU16" s="567">
        <v>62.1640863993881</v>
      </c>
      <c r="AV16" s="567">
        <v>65.5784154671533</v>
      </c>
      <c r="AW16" s="567">
        <v>65.4833463708962</v>
      </c>
      <c r="AX16" s="567">
        <v>66.8812641665696</v>
      </c>
      <c r="AY16" s="567">
        <v>66.5312671001385</v>
      </c>
      <c r="AZ16" s="567">
        <v>67.2514134881272</v>
      </c>
      <c r="BA16" s="567">
        <v>65.4433447468193</v>
      </c>
      <c r="BB16" s="568">
        <v>65.4424654663537</v>
      </c>
      <c r="BC16" s="406"/>
      <c r="BE16" s="59"/>
      <c r="BF16" s="59"/>
    </row>
    <row r="17" spans="1:58" ht="14.25">
      <c r="A17" s="432" t="s">
        <v>693</v>
      </c>
      <c r="B17" s="430" t="s">
        <v>694</v>
      </c>
      <c r="C17" s="17"/>
      <c r="D17" s="17">
        <v>35.4</v>
      </c>
      <c r="E17" s="17">
        <v>37.5</v>
      </c>
      <c r="F17" s="17">
        <v>38.1</v>
      </c>
      <c r="G17" s="17">
        <v>39.4</v>
      </c>
      <c r="H17" s="17">
        <v>-1.2</v>
      </c>
      <c r="I17" s="17">
        <v>39.6</v>
      </c>
      <c r="J17" s="17">
        <v>40</v>
      </c>
      <c r="K17" s="17">
        <v>40.4</v>
      </c>
      <c r="L17" s="17">
        <v>39.2</v>
      </c>
      <c r="M17" s="17">
        <v>40.1</v>
      </c>
      <c r="N17" s="84">
        <v>39.264</v>
      </c>
      <c r="O17" s="84">
        <v>39.4</v>
      </c>
      <c r="P17" s="84">
        <v>41.4</v>
      </c>
      <c r="Q17" s="84">
        <v>36.7</v>
      </c>
      <c r="R17" s="328">
        <v>36.2</v>
      </c>
      <c r="S17" s="328">
        <v>36.6</v>
      </c>
      <c r="T17" s="328">
        <v>34.7</v>
      </c>
      <c r="U17" s="328">
        <v>36.9</v>
      </c>
      <c r="V17" s="328">
        <v>36.7</v>
      </c>
      <c r="W17" s="328">
        <v>36.6</v>
      </c>
      <c r="X17" s="328">
        <v>35.2</v>
      </c>
      <c r="Y17" s="328">
        <v>35.7</v>
      </c>
      <c r="Z17" s="328">
        <v>35.1</v>
      </c>
      <c r="AA17" s="328">
        <v>36.4</v>
      </c>
      <c r="AB17" s="328">
        <v>34.15</v>
      </c>
      <c r="AC17" s="328">
        <v>34.535211505164</v>
      </c>
      <c r="AD17" s="328">
        <v>35.5565245371037</v>
      </c>
      <c r="AE17" s="328">
        <v>34.5115121582422</v>
      </c>
      <c r="AF17" s="328">
        <v>33.3585809429097</v>
      </c>
      <c r="AG17" s="328">
        <v>32.7885642426651</v>
      </c>
      <c r="AH17" s="328">
        <v>32.2448838919844</v>
      </c>
      <c r="AI17" s="328">
        <v>32.1483765674372</v>
      </c>
      <c r="AJ17" s="328">
        <v>31.734152000054</v>
      </c>
      <c r="AK17" s="328">
        <v>30.5940934657755</v>
      </c>
      <c r="AL17" s="328">
        <v>30.2128719964355</v>
      </c>
      <c r="AM17" s="328">
        <v>30.4446009184577</v>
      </c>
      <c r="AN17" s="328">
        <v>30.0634799315734</v>
      </c>
      <c r="AO17" s="328">
        <v>29.557072672972</v>
      </c>
      <c r="AP17" s="328">
        <v>29.6845499680829</v>
      </c>
      <c r="AQ17" s="430">
        <v>30.0738587011867</v>
      </c>
      <c r="AR17" s="430">
        <v>28.9781673208663</v>
      </c>
      <c r="AS17" s="566">
        <v>30.5913034366025</v>
      </c>
      <c r="AT17" s="566">
        <v>29.8748169138842</v>
      </c>
      <c r="AU17" s="567">
        <v>30.1290042501434</v>
      </c>
      <c r="AV17" s="567">
        <v>29.3780731193046</v>
      </c>
      <c r="AW17" s="567">
        <v>29.5030580208458</v>
      </c>
      <c r="AX17" s="567">
        <v>28.6820755256247</v>
      </c>
      <c r="AY17" s="567">
        <v>28.8163899650779</v>
      </c>
      <c r="AZ17" s="567">
        <v>31.1112518927425</v>
      </c>
      <c r="BA17" s="567">
        <v>31.1530864003446</v>
      </c>
      <c r="BB17" s="568">
        <v>30.8052314073432</v>
      </c>
      <c r="BC17" s="406"/>
      <c r="BE17" s="59"/>
      <c r="BF17" s="59"/>
    </row>
    <row r="18" spans="1:58" ht="14.25">
      <c r="A18" s="432" t="s">
        <v>695</v>
      </c>
      <c r="B18" s="430" t="s">
        <v>696</v>
      </c>
      <c r="C18" s="17"/>
      <c r="D18" s="17">
        <v>96</v>
      </c>
      <c r="E18" s="17">
        <v>94.4</v>
      </c>
      <c r="F18" s="17">
        <v>95.1</v>
      </c>
      <c r="G18" s="17">
        <v>97.4</v>
      </c>
      <c r="H18" s="17">
        <v>108.3</v>
      </c>
      <c r="I18" s="17">
        <v>124.1</v>
      </c>
      <c r="J18" s="17">
        <v>114.8</v>
      </c>
      <c r="K18" s="17">
        <v>110.7</v>
      </c>
      <c r="L18" s="17">
        <v>107</v>
      </c>
      <c r="M18" s="17">
        <v>102.2</v>
      </c>
      <c r="N18" s="84">
        <v>100.4</v>
      </c>
      <c r="O18" s="84">
        <v>100.4</v>
      </c>
      <c r="P18" s="84">
        <v>102.1</v>
      </c>
      <c r="Q18" s="84">
        <v>99.2</v>
      </c>
      <c r="R18" s="328">
        <v>97.7</v>
      </c>
      <c r="S18" s="328">
        <v>98.2</v>
      </c>
      <c r="T18" s="328">
        <v>99.3</v>
      </c>
      <c r="U18" s="328">
        <v>98.7</v>
      </c>
      <c r="V18" s="328">
        <v>98.6</v>
      </c>
      <c r="W18" s="328">
        <v>99.9</v>
      </c>
      <c r="X18" s="328">
        <v>107.3</v>
      </c>
      <c r="Y18" s="328">
        <v>100</v>
      </c>
      <c r="Z18" s="328">
        <v>99.6</v>
      </c>
      <c r="AA18" s="328">
        <v>101.9</v>
      </c>
      <c r="AB18" s="328">
        <v>98.82</v>
      </c>
      <c r="AC18" s="328">
        <v>99.1712156076329</v>
      </c>
      <c r="AD18" s="328">
        <v>100.806938644037</v>
      </c>
      <c r="AE18" s="328">
        <v>102.233084131751</v>
      </c>
      <c r="AF18" s="328">
        <v>100.608192979331</v>
      </c>
      <c r="AG18" s="328">
        <v>95.4479716014607</v>
      </c>
      <c r="AH18" s="328">
        <v>96.1584251755071</v>
      </c>
      <c r="AI18" s="328">
        <v>95.7408157584244</v>
      </c>
      <c r="AJ18" s="328">
        <v>95.6919149788755</v>
      </c>
      <c r="AK18" s="328">
        <v>95.9745104015014</v>
      </c>
      <c r="AL18" s="328">
        <v>97.3872112458991</v>
      </c>
      <c r="AM18" s="328">
        <v>96.6772620050465</v>
      </c>
      <c r="AN18" s="328">
        <v>98.1048141723187</v>
      </c>
      <c r="AO18" s="328">
        <v>95.2470196723939</v>
      </c>
      <c r="AP18" s="328">
        <v>96.6187759317272</v>
      </c>
      <c r="AQ18" s="430">
        <v>95.3484043366242</v>
      </c>
      <c r="AR18" s="430">
        <v>91.7315049209013</v>
      </c>
      <c r="AS18" s="566">
        <v>91.0730077060995</v>
      </c>
      <c r="AT18" s="566">
        <v>91.7937973213616</v>
      </c>
      <c r="AU18" s="567">
        <v>92.2930906495315</v>
      </c>
      <c r="AV18" s="567">
        <v>94.9564885864578</v>
      </c>
      <c r="AW18" s="567">
        <v>94.986404391742</v>
      </c>
      <c r="AX18" s="567">
        <v>95.5633396921942</v>
      </c>
      <c r="AY18" s="567">
        <v>95.3476570652165</v>
      </c>
      <c r="AZ18" s="567">
        <v>98.3626653808697</v>
      </c>
      <c r="BA18" s="567">
        <v>96.5964311471639</v>
      </c>
      <c r="BB18" s="568">
        <v>96.2476968736969</v>
      </c>
      <c r="BC18" s="406"/>
      <c r="BE18" s="59"/>
      <c r="BF18" s="59"/>
    </row>
    <row r="19" spans="1:58" ht="14.25">
      <c r="A19" s="432" t="s">
        <v>697</v>
      </c>
      <c r="B19" s="430" t="s">
        <v>698</v>
      </c>
      <c r="C19" s="17"/>
      <c r="D19" s="17">
        <v>6.9</v>
      </c>
      <c r="E19" s="17">
        <v>5.3</v>
      </c>
      <c r="F19" s="17">
        <v>5</v>
      </c>
      <c r="G19" s="17">
        <v>4.6</v>
      </c>
      <c r="H19" s="17">
        <v>0.3</v>
      </c>
      <c r="I19" s="17">
        <v>1.2</v>
      </c>
      <c r="J19" s="17">
        <v>2.1</v>
      </c>
      <c r="K19" s="17">
        <v>2.7</v>
      </c>
      <c r="L19" s="17">
        <v>0.2</v>
      </c>
      <c r="M19" s="17">
        <v>1.6</v>
      </c>
      <c r="N19" s="84">
        <v>2.8</v>
      </c>
      <c r="O19" s="84">
        <v>3.9</v>
      </c>
      <c r="P19" s="84">
        <v>0.5</v>
      </c>
      <c r="Q19" s="84">
        <v>0.9</v>
      </c>
      <c r="R19" s="84">
        <v>1.4</v>
      </c>
      <c r="S19" s="84">
        <v>2.1</v>
      </c>
      <c r="T19" s="84">
        <v>0.7</v>
      </c>
      <c r="U19" s="84">
        <v>1.3</v>
      </c>
      <c r="V19" s="84">
        <v>1.9</v>
      </c>
      <c r="W19" s="84">
        <v>2.6</v>
      </c>
      <c r="X19" s="84">
        <v>1.2</v>
      </c>
      <c r="Y19" s="84">
        <v>1</v>
      </c>
      <c r="Z19" s="84">
        <v>1.4</v>
      </c>
      <c r="AA19" s="84">
        <v>1.5</v>
      </c>
      <c r="AB19" s="328">
        <v>1.1</v>
      </c>
      <c r="AC19" s="328">
        <v>2.48156609453839</v>
      </c>
      <c r="AD19" s="328">
        <v>34.0288414890012</v>
      </c>
      <c r="AE19" s="328">
        <v>36.4487547391473</v>
      </c>
      <c r="AF19" s="328">
        <v>0.181312749572023</v>
      </c>
      <c r="AG19" s="328">
        <v>0.616140173270524</v>
      </c>
      <c r="AH19" s="328">
        <v>1.00584543123425</v>
      </c>
      <c r="AI19" s="328">
        <v>0.8</v>
      </c>
      <c r="AJ19" s="328">
        <v>0.212112880614242</v>
      </c>
      <c r="AK19" s="328">
        <v>0.680124709589645</v>
      </c>
      <c r="AL19" s="328">
        <v>0.674538944467919</v>
      </c>
      <c r="AM19" s="328">
        <v>1.04139894371459</v>
      </c>
      <c r="AN19" s="328">
        <v>0.663240034029755</v>
      </c>
      <c r="AO19" s="328">
        <v>1.04098111797991</v>
      </c>
      <c r="AP19" s="328">
        <v>1.49534081165304</v>
      </c>
      <c r="AQ19" s="430">
        <v>2.00497063322443</v>
      </c>
      <c r="AR19" s="430">
        <v>0.151186575779115</v>
      </c>
      <c r="AS19" s="566">
        <v>0.751705113493487</v>
      </c>
      <c r="AT19" s="566">
        <v>1.00344609440489</v>
      </c>
      <c r="AU19" s="567">
        <v>5.45027620254514</v>
      </c>
      <c r="AV19" s="567">
        <v>0.170509209681862</v>
      </c>
      <c r="AW19" s="567">
        <v>0.341646198712764</v>
      </c>
      <c r="AX19" s="567">
        <v>0.533354764402508</v>
      </c>
      <c r="AY19" s="567">
        <v>1.08946141563472</v>
      </c>
      <c r="AZ19" s="567">
        <v>0.0925969398331641</v>
      </c>
      <c r="BA19" s="567">
        <v>0.2171361998151</v>
      </c>
      <c r="BB19" s="568">
        <v>0.414550443701528</v>
      </c>
      <c r="BC19" s="406"/>
      <c r="BE19" s="59"/>
      <c r="BF19" s="59"/>
    </row>
    <row r="20" spans="1:58" ht="15" thickBot="1">
      <c r="A20" s="433" t="s">
        <v>699</v>
      </c>
      <c r="B20" s="434" t="s">
        <v>700</v>
      </c>
      <c r="C20" s="527"/>
      <c r="D20" s="527">
        <v>89.1</v>
      </c>
      <c r="E20" s="527">
        <v>89.2</v>
      </c>
      <c r="F20" s="527">
        <v>90.1</v>
      </c>
      <c r="G20" s="527">
        <v>92.8</v>
      </c>
      <c r="H20" s="527">
        <v>107</v>
      </c>
      <c r="I20" s="527">
        <v>123</v>
      </c>
      <c r="J20" s="527">
        <v>112</v>
      </c>
      <c r="K20" s="527">
        <v>108</v>
      </c>
      <c r="L20" s="527">
        <v>106.8</v>
      </c>
      <c r="M20" s="527">
        <v>100.6</v>
      </c>
      <c r="N20" s="528">
        <v>97.6</v>
      </c>
      <c r="O20" s="528">
        <v>96.5</v>
      </c>
      <c r="P20" s="528">
        <v>101.6</v>
      </c>
      <c r="Q20" s="528">
        <v>98.3</v>
      </c>
      <c r="R20" s="528">
        <v>96.3</v>
      </c>
      <c r="S20" s="528">
        <v>96</v>
      </c>
      <c r="T20" s="528">
        <v>98.6</v>
      </c>
      <c r="U20" s="528">
        <v>97.3</v>
      </c>
      <c r="V20" s="528">
        <v>96.7</v>
      </c>
      <c r="W20" s="528">
        <v>97.3</v>
      </c>
      <c r="X20" s="528">
        <v>106.1</v>
      </c>
      <c r="Y20" s="528">
        <v>99</v>
      </c>
      <c r="Z20" s="528">
        <v>98.2</v>
      </c>
      <c r="AA20" s="528">
        <v>100.3</v>
      </c>
      <c r="AB20" s="529">
        <v>97.7</v>
      </c>
      <c r="AC20" s="529">
        <v>96.6896495130945</v>
      </c>
      <c r="AD20" s="529">
        <v>66.7780971550358</v>
      </c>
      <c r="AE20" s="529">
        <v>65.7843293926038</v>
      </c>
      <c r="AF20" s="529">
        <v>100.426880229759</v>
      </c>
      <c r="AG20" s="529">
        <v>94.8318314281902</v>
      </c>
      <c r="AH20" s="529">
        <v>95.1525797442728</v>
      </c>
      <c r="AI20" s="529">
        <v>94.9</v>
      </c>
      <c r="AJ20" s="529">
        <v>95.4798020982612</v>
      </c>
      <c r="AK20" s="529">
        <v>95.2943856919117</v>
      </c>
      <c r="AL20" s="529">
        <v>96.7126723014311</v>
      </c>
      <c r="AM20" s="529">
        <v>95.6358630613319</v>
      </c>
      <c r="AN20" s="529">
        <v>97.4415741382889</v>
      </c>
      <c r="AO20" s="529">
        <v>94.206038554414</v>
      </c>
      <c r="AP20" s="529">
        <v>95.1234351200742</v>
      </c>
      <c r="AQ20" s="434">
        <v>93.3434337033998</v>
      </c>
      <c r="AR20" s="434">
        <v>91.5803183451222</v>
      </c>
      <c r="AS20" s="569">
        <v>90.321302592606</v>
      </c>
      <c r="AT20" s="569">
        <v>90.7903512269567</v>
      </c>
      <c r="AU20" s="570">
        <v>86.8428144469863</v>
      </c>
      <c r="AV20" s="570">
        <v>94.7859793767759</v>
      </c>
      <c r="AW20" s="570">
        <v>94.6447581930293</v>
      </c>
      <c r="AX20" s="570">
        <v>95.0299849277917</v>
      </c>
      <c r="AY20" s="570">
        <v>94.2581956495817</v>
      </c>
      <c r="AZ20" s="570">
        <v>98.2700684410366</v>
      </c>
      <c r="BA20" s="570">
        <v>96.3792949473488</v>
      </c>
      <c r="BB20" s="571">
        <v>95.8331464299954</v>
      </c>
      <c r="BC20" s="406"/>
      <c r="BE20" s="59"/>
      <c r="BF20" s="59"/>
    </row>
    <row r="21" spans="1:58" ht="12.75">
      <c r="A21" s="385" t="s">
        <v>556</v>
      </c>
      <c r="B21" s="394" t="s">
        <v>566</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E21" s="59"/>
      <c r="BF21" s="59"/>
    </row>
    <row r="22" spans="1:53" ht="56.25" customHeight="1">
      <c r="A22" s="218" t="s">
        <v>294</v>
      </c>
      <c r="B22" s="218" t="s">
        <v>570</v>
      </c>
      <c r="C22" s="59"/>
      <c r="D22" s="59"/>
      <c r="E22" s="59"/>
      <c r="F22" s="59"/>
      <c r="G22" s="59"/>
      <c r="H22" s="59"/>
      <c r="I22" s="59"/>
      <c r="J22" s="59"/>
      <c r="K22" s="59"/>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row>
    <row r="23" spans="1:53" ht="34.5" customHeight="1">
      <c r="A23" s="218" t="s">
        <v>560</v>
      </c>
      <c r="B23" s="218" t="s">
        <v>567</v>
      </c>
      <c r="C23" s="59"/>
      <c r="D23" s="59"/>
      <c r="E23" s="59"/>
      <c r="F23" s="59"/>
      <c r="G23" s="59"/>
      <c r="H23" s="59"/>
      <c r="I23" s="59"/>
      <c r="J23" s="59"/>
      <c r="K23" s="59"/>
      <c r="L23" s="11"/>
      <c r="M23" s="11"/>
      <c r="N23" s="11"/>
      <c r="O23" s="11"/>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row>
    <row r="24" spans="1:53" ht="12.75" hidden="1">
      <c r="A24" s="218" t="s">
        <v>124</v>
      </c>
      <c r="B24" s="217" t="s">
        <v>295</v>
      </c>
      <c r="C24" s="59"/>
      <c r="D24" s="59"/>
      <c r="E24" s="59"/>
      <c r="F24" s="59"/>
      <c r="G24" s="59"/>
      <c r="H24" s="59"/>
      <c r="I24" s="59"/>
      <c r="J24" s="59"/>
      <c r="K24" s="59"/>
      <c r="L24" s="11"/>
      <c r="M24" s="11"/>
      <c r="N24" s="11"/>
      <c r="O24" s="11"/>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row>
    <row r="25" spans="1:53" ht="22.5">
      <c r="A25" s="218" t="s">
        <v>125</v>
      </c>
      <c r="B25" s="217" t="s">
        <v>296</v>
      </c>
      <c r="C25" s="59"/>
      <c r="D25" s="59"/>
      <c r="E25" s="59"/>
      <c r="F25" s="59"/>
      <c r="G25" s="59"/>
      <c r="H25" s="59"/>
      <c r="I25" s="59"/>
      <c r="J25" s="59"/>
      <c r="K25" s="59"/>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row>
    <row r="26" spans="1:53" ht="22.5">
      <c r="A26" s="218" t="s">
        <v>126</v>
      </c>
      <c r="B26" s="217" t="s">
        <v>297</v>
      </c>
      <c r="C26" s="59"/>
      <c r="D26" s="59"/>
      <c r="E26" s="59"/>
      <c r="F26" s="59"/>
      <c r="G26" s="59"/>
      <c r="H26" s="59"/>
      <c r="I26" s="59"/>
      <c r="J26" s="59"/>
      <c r="K26" s="59"/>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row>
    <row r="27" spans="1:53" ht="12.75">
      <c r="A27" s="218" t="s">
        <v>127</v>
      </c>
      <c r="B27" s="217" t="s">
        <v>298</v>
      </c>
      <c r="C27" s="59"/>
      <c r="D27" s="59"/>
      <c r="E27" s="59"/>
      <c r="F27" s="59"/>
      <c r="G27" s="59"/>
      <c r="H27" s="59"/>
      <c r="I27" s="59"/>
      <c r="J27" s="59"/>
      <c r="K27" s="59"/>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row>
    <row r="28" spans="1:53" ht="22.5">
      <c r="A28" s="218" t="s">
        <v>128</v>
      </c>
      <c r="B28" s="217" t="s">
        <v>299</v>
      </c>
      <c r="C28" s="59"/>
      <c r="D28" s="59"/>
      <c r="E28" s="59"/>
      <c r="F28" s="59"/>
      <c r="G28" s="59"/>
      <c r="H28" s="59"/>
      <c r="I28" s="59"/>
      <c r="J28" s="59"/>
      <c r="K28" s="59"/>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row>
    <row r="29" spans="1:53" ht="15.75" customHeight="1">
      <c r="A29" s="218" t="s">
        <v>129</v>
      </c>
      <c r="B29" s="217" t="s">
        <v>300</v>
      </c>
      <c r="C29" s="59"/>
      <c r="D29" s="59"/>
      <c r="E29" s="59"/>
      <c r="F29" s="59"/>
      <c r="G29" s="59"/>
      <c r="H29" s="59"/>
      <c r="I29" s="59"/>
      <c r="J29" s="59"/>
      <c r="K29" s="59"/>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row>
    <row r="30" spans="1:53" ht="12.75">
      <c r="A30" s="374" t="s">
        <v>788</v>
      </c>
      <c r="B30" s="374"/>
      <c r="C30" s="59"/>
      <c r="D30" s="59"/>
      <c r="E30" s="59"/>
      <c r="F30" s="59"/>
      <c r="G30" s="59"/>
      <c r="H30" s="59"/>
      <c r="I30" s="59"/>
      <c r="J30" s="59"/>
      <c r="K30" s="59"/>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row>
    <row r="31" spans="1:53" ht="21" customHeight="1">
      <c r="A31" s="374"/>
      <c r="B31" s="374"/>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row>
    <row r="32" spans="12:53" ht="12.75">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row>
    <row r="33" spans="12:53" ht="12.75">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row>
    <row r="34" spans="16:53" ht="12.75">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row>
  </sheetData>
  <sheetProtection/>
  <mergeCells count="2">
    <mergeCell ref="A4:A5"/>
    <mergeCell ref="B4:B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BD72"/>
  <sheetViews>
    <sheetView zoomScaleSheetLayoutView="100" workbookViewId="0" topLeftCell="A29">
      <selection activeCell="BG79" sqref="BG79"/>
    </sheetView>
  </sheetViews>
  <sheetFormatPr defaultColWidth="9.140625" defaultRowHeight="12.75"/>
  <cols>
    <col min="1" max="1" width="47.7109375" style="0" customWidth="1"/>
    <col min="2" max="2" width="42.00390625" style="0" customWidth="1"/>
    <col min="3" max="49" width="9.7109375" style="0" hidden="1" customWidth="1"/>
    <col min="50" max="53" width="9.7109375" style="0" customWidth="1"/>
    <col min="54" max="54" width="10.57421875" style="0" customWidth="1"/>
    <col min="55" max="55" width="5.140625" style="366" bestFit="1" customWidth="1"/>
    <col min="56" max="56" width="10.140625" style="0" bestFit="1" customWidth="1"/>
  </cols>
  <sheetData>
    <row r="1" spans="1:12" ht="12">
      <c r="A1" s="63" t="s">
        <v>515</v>
      </c>
      <c r="B1" s="63" t="s">
        <v>516</v>
      </c>
      <c r="C1" s="9"/>
      <c r="D1" s="9"/>
      <c r="E1" s="9"/>
      <c r="F1" s="9"/>
      <c r="G1" s="9"/>
      <c r="H1" s="9"/>
      <c r="I1" s="9"/>
      <c r="J1" s="9"/>
      <c r="K1" s="9"/>
      <c r="L1" s="9"/>
    </row>
    <row r="2" spans="1:54" ht="48" customHeight="1" thickBot="1">
      <c r="A2" s="167" t="s">
        <v>394</v>
      </c>
      <c r="B2" s="167" t="s">
        <v>395</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row>
    <row r="3" spans="1:54" ht="24" customHeight="1">
      <c r="A3" s="616" t="s">
        <v>2</v>
      </c>
      <c r="B3" s="622" t="s">
        <v>154</v>
      </c>
      <c r="C3" s="243"/>
      <c r="D3" s="243" t="s">
        <v>374</v>
      </c>
      <c r="E3" s="243" t="s">
        <v>359</v>
      </c>
      <c r="F3" s="243" t="s">
        <v>360</v>
      </c>
      <c r="G3" s="243" t="s">
        <v>351</v>
      </c>
      <c r="H3" s="243" t="s">
        <v>144</v>
      </c>
      <c r="I3" s="243" t="s">
        <v>257</v>
      </c>
      <c r="J3" s="243" t="s">
        <v>317</v>
      </c>
      <c r="K3" s="243" t="s">
        <v>355</v>
      </c>
      <c r="L3" s="243" t="s">
        <v>145</v>
      </c>
      <c r="M3" s="243" t="s">
        <v>258</v>
      </c>
      <c r="N3" s="158" t="s">
        <v>319</v>
      </c>
      <c r="O3" s="158" t="s">
        <v>363</v>
      </c>
      <c r="P3" s="64" t="s">
        <v>146</v>
      </c>
      <c r="Q3" s="310" t="s">
        <v>256</v>
      </c>
      <c r="R3" s="158" t="s">
        <v>313</v>
      </c>
      <c r="S3" s="310" t="s">
        <v>418</v>
      </c>
      <c r="T3" s="64" t="s">
        <v>424</v>
      </c>
      <c r="U3" s="158" t="s">
        <v>444</v>
      </c>
      <c r="V3" s="158" t="s">
        <v>450</v>
      </c>
      <c r="W3" s="64" t="s">
        <v>457</v>
      </c>
      <c r="X3" s="310" t="s">
        <v>463</v>
      </c>
      <c r="Y3" s="310" t="s">
        <v>471</v>
      </c>
      <c r="Z3" s="310" t="s">
        <v>479</v>
      </c>
      <c r="AA3" s="64" t="s">
        <v>485</v>
      </c>
      <c r="AB3" s="64" t="s">
        <v>490</v>
      </c>
      <c r="AC3" s="64" t="s">
        <v>518</v>
      </c>
      <c r="AD3" s="64" t="s">
        <v>531</v>
      </c>
      <c r="AE3" s="64" t="s">
        <v>538</v>
      </c>
      <c r="AF3" s="64" t="s">
        <v>545</v>
      </c>
      <c r="AG3" s="64" t="s">
        <v>550</v>
      </c>
      <c r="AH3" s="64" t="s">
        <v>574</v>
      </c>
      <c r="AI3" s="64" t="s">
        <v>581</v>
      </c>
      <c r="AJ3" s="64" t="s">
        <v>590</v>
      </c>
      <c r="AK3" s="64" t="s">
        <v>597</v>
      </c>
      <c r="AL3" s="64" t="s">
        <v>602</v>
      </c>
      <c r="AM3" s="64" t="s">
        <v>609</v>
      </c>
      <c r="AN3" s="64" t="s">
        <v>643</v>
      </c>
      <c r="AO3" s="64" t="s">
        <v>623</v>
      </c>
      <c r="AP3" s="64" t="s">
        <v>628</v>
      </c>
      <c r="AQ3" s="64" t="s">
        <v>637</v>
      </c>
      <c r="AR3" s="64" t="s">
        <v>644</v>
      </c>
      <c r="AS3" s="64" t="s">
        <v>646</v>
      </c>
      <c r="AT3" s="64" t="s">
        <v>653</v>
      </c>
      <c r="AU3" s="64" t="s">
        <v>657</v>
      </c>
      <c r="AV3" s="64" t="s">
        <v>664</v>
      </c>
      <c r="AW3" s="64" t="s">
        <v>711</v>
      </c>
      <c r="AX3" s="64" t="s">
        <v>717</v>
      </c>
      <c r="AY3" s="64" t="s">
        <v>782</v>
      </c>
      <c r="AZ3" s="64" t="s">
        <v>801</v>
      </c>
      <c r="BA3" s="64" t="s">
        <v>806</v>
      </c>
      <c r="BB3" s="245" t="s">
        <v>809</v>
      </c>
    </row>
    <row r="4" spans="1:56" ht="27" customHeight="1" thickBot="1">
      <c r="A4" s="617"/>
      <c r="B4" s="623"/>
      <c r="C4" s="190"/>
      <c r="D4" s="190" t="s">
        <v>345</v>
      </c>
      <c r="E4" s="190" t="s">
        <v>375</v>
      </c>
      <c r="F4" s="190" t="s">
        <v>376</v>
      </c>
      <c r="G4" s="190" t="s">
        <v>362</v>
      </c>
      <c r="H4" s="190" t="s">
        <v>248</v>
      </c>
      <c r="I4" s="190" t="s">
        <v>316</v>
      </c>
      <c r="J4" s="190" t="s">
        <v>318</v>
      </c>
      <c r="K4" s="190" t="s">
        <v>361</v>
      </c>
      <c r="L4" s="190" t="s">
        <v>249</v>
      </c>
      <c r="M4" s="190" t="s">
        <v>315</v>
      </c>
      <c r="N4" s="189" t="s">
        <v>320</v>
      </c>
      <c r="O4" s="189" t="s">
        <v>364</v>
      </c>
      <c r="P4" s="189" t="s">
        <v>251</v>
      </c>
      <c r="Q4" s="189" t="s">
        <v>252</v>
      </c>
      <c r="R4" s="189" t="s">
        <v>314</v>
      </c>
      <c r="S4" s="189" t="s">
        <v>419</v>
      </c>
      <c r="T4" s="189" t="s">
        <v>422</v>
      </c>
      <c r="U4" s="189" t="s">
        <v>442</v>
      </c>
      <c r="V4" s="189" t="s">
        <v>448</v>
      </c>
      <c r="W4" s="189" t="s">
        <v>455</v>
      </c>
      <c r="X4" s="189" t="s">
        <v>461</v>
      </c>
      <c r="Y4" s="189" t="s">
        <v>469</v>
      </c>
      <c r="Z4" s="189" t="s">
        <v>477</v>
      </c>
      <c r="AA4" s="189" t="s">
        <v>483</v>
      </c>
      <c r="AB4" s="189" t="s">
        <v>489</v>
      </c>
      <c r="AC4" s="189" t="s">
        <v>519</v>
      </c>
      <c r="AD4" s="189" t="s">
        <v>532</v>
      </c>
      <c r="AE4" s="189" t="s">
        <v>537</v>
      </c>
      <c r="AF4" s="189" t="s">
        <v>544</v>
      </c>
      <c r="AG4" s="189" t="s">
        <v>551</v>
      </c>
      <c r="AH4" s="189" t="s">
        <v>573</v>
      </c>
      <c r="AI4" s="189" t="s">
        <v>580</v>
      </c>
      <c r="AJ4" s="189" t="s">
        <v>589</v>
      </c>
      <c r="AK4" s="189" t="s">
        <v>598</v>
      </c>
      <c r="AL4" s="189" t="s">
        <v>603</v>
      </c>
      <c r="AM4" s="189" t="s">
        <v>610</v>
      </c>
      <c r="AN4" s="189" t="s">
        <v>614</v>
      </c>
      <c r="AO4" s="189" t="s">
        <v>622</v>
      </c>
      <c r="AP4" s="189" t="s">
        <v>627</v>
      </c>
      <c r="AQ4" s="189" t="s">
        <v>634</v>
      </c>
      <c r="AR4" s="189" t="s">
        <v>640</v>
      </c>
      <c r="AS4" s="189" t="s">
        <v>647</v>
      </c>
      <c r="AT4" s="189" t="s">
        <v>654</v>
      </c>
      <c r="AU4" s="189" t="s">
        <v>658</v>
      </c>
      <c r="AV4" s="189" t="s">
        <v>668</v>
      </c>
      <c r="AW4" s="189" t="s">
        <v>712</v>
      </c>
      <c r="AX4" s="189" t="s">
        <v>718</v>
      </c>
      <c r="AY4" s="189" t="s">
        <v>783</v>
      </c>
      <c r="AZ4" s="189" t="s">
        <v>802</v>
      </c>
      <c r="BA4" s="189" t="s">
        <v>807</v>
      </c>
      <c r="BB4" s="191" t="s">
        <v>810</v>
      </c>
      <c r="BC4" s="367"/>
      <c r="BD4" s="355"/>
    </row>
    <row r="5" spans="1:55" ht="12.75" thickBot="1">
      <c r="A5" s="68" t="s">
        <v>107</v>
      </c>
      <c r="B5" s="68" t="s">
        <v>172</v>
      </c>
      <c r="C5" s="34"/>
      <c r="D5" s="34"/>
      <c r="E5" s="34"/>
      <c r="F5" s="34"/>
      <c r="G5" s="34"/>
      <c r="H5" s="34"/>
      <c r="I5" s="34"/>
      <c r="J5" s="34"/>
      <c r="K5" s="34"/>
      <c r="L5" s="34"/>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530"/>
      <c r="BC5" s="424"/>
    </row>
    <row r="6" spans="1:56" ht="12.75" customHeight="1">
      <c r="A6" s="145" t="s">
        <v>15</v>
      </c>
      <c r="B6" s="145" t="s">
        <v>173</v>
      </c>
      <c r="C6" s="12"/>
      <c r="D6" s="12">
        <v>5737.003488881679</v>
      </c>
      <c r="E6" s="12">
        <v>16765.253185809986</v>
      </c>
      <c r="F6" s="12">
        <v>17798.1343304819</v>
      </c>
      <c r="G6" s="12">
        <v>28572.220704492294</v>
      </c>
      <c r="H6" s="12">
        <v>9396.380783262475</v>
      </c>
      <c r="I6" s="12">
        <v>16765.253185809986</v>
      </c>
      <c r="J6" s="12">
        <v>25216.09865623986</v>
      </c>
      <c r="K6" s="12">
        <v>37631.19874104302</v>
      </c>
      <c r="L6" s="12">
        <v>10558.058861361062</v>
      </c>
      <c r="M6" s="12">
        <v>18980.747121530327</v>
      </c>
      <c r="N6" s="81">
        <v>28819.730678823682</v>
      </c>
      <c r="O6" s="81">
        <v>43796.351472103175</v>
      </c>
      <c r="P6" s="81">
        <v>12664.718755157908</v>
      </c>
      <c r="Q6" s="81">
        <v>23248.281170852755</v>
      </c>
      <c r="R6" s="81">
        <v>33480.23204193488</v>
      </c>
      <c r="S6" s="81">
        <v>50190.42008867337</v>
      </c>
      <c r="T6" s="81">
        <v>15626.525000000001</v>
      </c>
      <c r="U6" s="81">
        <v>27748.443999999996</v>
      </c>
      <c r="V6" s="81">
        <v>43737.488</v>
      </c>
      <c r="W6" s="81">
        <v>62411.064</v>
      </c>
      <c r="X6" s="81">
        <v>15704.758999999998</v>
      </c>
      <c r="Y6" s="81">
        <v>30524.331000000002</v>
      </c>
      <c r="Z6" s="81">
        <v>45639.176999999996</v>
      </c>
      <c r="AA6" s="81">
        <v>68174.057</v>
      </c>
      <c r="AB6" s="81">
        <v>17862.441</v>
      </c>
      <c r="AC6" s="81">
        <v>32271.894</v>
      </c>
      <c r="AD6" s="81">
        <v>49974.774999999994</v>
      </c>
      <c r="AE6" s="81">
        <v>75976.295</v>
      </c>
      <c r="AF6" s="81">
        <v>21405.722999999998</v>
      </c>
      <c r="AG6" s="81">
        <v>38780.866</v>
      </c>
      <c r="AH6" s="81">
        <v>59109.913</v>
      </c>
      <c r="AI6" s="81">
        <v>91566.632</v>
      </c>
      <c r="AJ6" s="81">
        <v>23444.989999999998</v>
      </c>
      <c r="AK6" s="81">
        <v>44243.093</v>
      </c>
      <c r="AL6" s="81">
        <v>66196.831</v>
      </c>
      <c r="AM6" s="81">
        <v>95135.895</v>
      </c>
      <c r="AN6" s="81">
        <v>25035.788</v>
      </c>
      <c r="AO6" s="81">
        <v>46741.755</v>
      </c>
      <c r="AP6" s="81">
        <v>69458.058</v>
      </c>
      <c r="AQ6" s="81">
        <v>102133.062</v>
      </c>
      <c r="AR6" s="81">
        <v>30066.105</v>
      </c>
      <c r="AS6" s="81">
        <v>51366.05</v>
      </c>
      <c r="AT6" s="81">
        <v>78608.24</v>
      </c>
      <c r="AU6" s="81">
        <v>113976.388</v>
      </c>
      <c r="AV6" s="81">
        <v>30166.232</v>
      </c>
      <c r="AW6" s="81">
        <v>54711.947</v>
      </c>
      <c r="AX6" s="81">
        <v>89451.028</v>
      </c>
      <c r="AY6" s="81">
        <v>135472.585</v>
      </c>
      <c r="AZ6" s="81">
        <v>38142.641</v>
      </c>
      <c r="BA6" s="81">
        <v>68030.894</v>
      </c>
      <c r="BB6" s="263">
        <v>100700.363</v>
      </c>
      <c r="BD6" s="351"/>
    </row>
    <row r="7" spans="1:56" ht="12.75" customHeight="1">
      <c r="A7" s="140" t="s">
        <v>16</v>
      </c>
      <c r="B7" s="140" t="s">
        <v>174</v>
      </c>
      <c r="C7" s="1"/>
      <c r="D7" s="1">
        <v>5062.808407464954</v>
      </c>
      <c r="E7" s="1">
        <v>10934.518016402866</v>
      </c>
      <c r="F7" s="1">
        <v>16214.576183402483</v>
      </c>
      <c r="G7" s="1">
        <v>26525.291546434</v>
      </c>
      <c r="H7" s="1">
        <v>5037.532512620874</v>
      </c>
      <c r="I7" s="1">
        <v>10934.518016402866</v>
      </c>
      <c r="J7" s="1">
        <v>16704.866506166727</v>
      </c>
      <c r="K7" s="1">
        <v>23614.13281654629</v>
      </c>
      <c r="L7" s="1">
        <v>5542.80994416651</v>
      </c>
      <c r="M7" s="1">
        <v>11563.47146572871</v>
      </c>
      <c r="N7" s="50">
        <v>18752.040398176447</v>
      </c>
      <c r="O7" s="50">
        <v>27305.425125639584</v>
      </c>
      <c r="P7" s="50">
        <v>6442.429183669984</v>
      </c>
      <c r="Q7" s="50">
        <v>13003.614094399009</v>
      </c>
      <c r="R7" s="50">
        <v>19253.09901480356</v>
      </c>
      <c r="S7" s="50">
        <v>29705.63201120085</v>
      </c>
      <c r="T7" s="50">
        <v>7944.829</v>
      </c>
      <c r="U7" s="50">
        <v>16249.153999999999</v>
      </c>
      <c r="V7" s="50">
        <v>26943.893999999997</v>
      </c>
      <c r="W7" s="50">
        <v>39164.318</v>
      </c>
      <c r="X7" s="50">
        <v>8452.472</v>
      </c>
      <c r="Y7" s="50">
        <v>19835.713</v>
      </c>
      <c r="Z7" s="50">
        <v>28806.107</v>
      </c>
      <c r="AA7" s="50">
        <v>44057.428</v>
      </c>
      <c r="AB7" s="50">
        <v>10962.787</v>
      </c>
      <c r="AC7" s="50">
        <v>21096.648</v>
      </c>
      <c r="AD7" s="50">
        <v>31544.697</v>
      </c>
      <c r="AE7" s="50">
        <v>50658.092</v>
      </c>
      <c r="AF7" s="50">
        <v>11575.019</v>
      </c>
      <c r="AG7" s="50">
        <v>25255.78</v>
      </c>
      <c r="AH7" s="50">
        <v>38076.882</v>
      </c>
      <c r="AI7" s="50">
        <v>62885.124</v>
      </c>
      <c r="AJ7" s="50">
        <v>14383.071999999998</v>
      </c>
      <c r="AK7" s="50">
        <v>30792.904000000002</v>
      </c>
      <c r="AL7" s="50">
        <v>45252.139</v>
      </c>
      <c r="AM7" s="50">
        <v>66667.687</v>
      </c>
      <c r="AN7" s="50">
        <v>14707.904</v>
      </c>
      <c r="AO7" s="50">
        <v>31570.27</v>
      </c>
      <c r="AP7" s="50">
        <v>47430.631</v>
      </c>
      <c r="AQ7" s="50">
        <v>72656.188</v>
      </c>
      <c r="AR7" s="50">
        <v>18915.433</v>
      </c>
      <c r="AS7" s="50">
        <v>35332.314</v>
      </c>
      <c r="AT7" s="50">
        <v>54921.036</v>
      </c>
      <c r="AU7" s="50">
        <v>83331.682</v>
      </c>
      <c r="AV7" s="50">
        <v>19789.052</v>
      </c>
      <c r="AW7" s="50">
        <v>38355.537</v>
      </c>
      <c r="AX7" s="50">
        <v>63608.115</v>
      </c>
      <c r="AY7" s="50">
        <v>101344.031</v>
      </c>
      <c r="AZ7" s="50">
        <v>27165.932</v>
      </c>
      <c r="BA7" s="50">
        <v>49713.829</v>
      </c>
      <c r="BB7" s="264">
        <v>72954.849</v>
      </c>
      <c r="BD7" s="351"/>
    </row>
    <row r="8" spans="1:56" ht="12.75" customHeight="1">
      <c r="A8" s="146" t="s">
        <v>119</v>
      </c>
      <c r="B8" s="146" t="s">
        <v>175</v>
      </c>
      <c r="C8" s="1"/>
      <c r="D8" s="1">
        <v>3394.0444277494153</v>
      </c>
      <c r="E8" s="1">
        <v>6083.945168211905</v>
      </c>
      <c r="F8" s="1">
        <v>12741.875401961286</v>
      </c>
      <c r="G8" s="1">
        <v>19381.248541556393</v>
      </c>
      <c r="H8" s="1">
        <v>2865.3934809705124</v>
      </c>
      <c r="I8" s="1">
        <v>6083.945168211905</v>
      </c>
      <c r="J8" s="1">
        <v>8965.75289838988</v>
      </c>
      <c r="K8" s="1">
        <v>12304.143118138201</v>
      </c>
      <c r="L8" s="1">
        <v>2271.9606035253073</v>
      </c>
      <c r="M8" s="1">
        <v>4867.805248689535</v>
      </c>
      <c r="N8" s="50">
        <v>8451.598169617702</v>
      </c>
      <c r="O8" s="50">
        <v>13388.502342047</v>
      </c>
      <c r="P8" s="50">
        <v>2863.031513764862</v>
      </c>
      <c r="Q8" s="50">
        <v>5841.398170756001</v>
      </c>
      <c r="R8" s="50">
        <v>8480.828225223533</v>
      </c>
      <c r="S8" s="50">
        <v>14759.281392820758</v>
      </c>
      <c r="T8" s="50">
        <v>4104.899</v>
      </c>
      <c r="U8" s="50">
        <v>8537.112</v>
      </c>
      <c r="V8" s="50">
        <v>15338.172</v>
      </c>
      <c r="W8" s="50">
        <v>22982.461</v>
      </c>
      <c r="X8" s="50">
        <v>4308.437</v>
      </c>
      <c r="Y8" s="50">
        <v>12022.088</v>
      </c>
      <c r="Z8" s="50">
        <v>17260.8</v>
      </c>
      <c r="AA8" s="50">
        <v>27501.652</v>
      </c>
      <c r="AB8" s="50">
        <v>6146.844</v>
      </c>
      <c r="AC8" s="50">
        <v>11939.565</v>
      </c>
      <c r="AD8" s="50">
        <v>17801.133</v>
      </c>
      <c r="AE8" s="50">
        <v>31835.517</v>
      </c>
      <c r="AF8" s="50">
        <v>7049.379</v>
      </c>
      <c r="AG8" s="50">
        <v>15933.738</v>
      </c>
      <c r="AH8" s="50">
        <v>23737.405</v>
      </c>
      <c r="AI8" s="50">
        <v>42638.589</v>
      </c>
      <c r="AJ8" s="50">
        <v>9189.149</v>
      </c>
      <c r="AK8" s="50">
        <v>20362.061</v>
      </c>
      <c r="AL8" s="50">
        <v>29213.906</v>
      </c>
      <c r="AM8" s="50">
        <v>44162.093</v>
      </c>
      <c r="AN8" s="50">
        <v>8710.14</v>
      </c>
      <c r="AO8" s="50">
        <v>20033.152</v>
      </c>
      <c r="AP8" s="50">
        <v>28924.076</v>
      </c>
      <c r="AQ8" s="50">
        <v>45844.106</v>
      </c>
      <c r="AR8" s="50">
        <v>9439.311</v>
      </c>
      <c r="AS8" s="50">
        <v>18692.815</v>
      </c>
      <c r="AT8" s="50">
        <v>27165.616</v>
      </c>
      <c r="AU8" s="50">
        <v>41309.353</v>
      </c>
      <c r="AV8" s="50">
        <v>10394.931</v>
      </c>
      <c r="AW8" s="50">
        <v>21138.966</v>
      </c>
      <c r="AX8" s="50">
        <v>32295.123</v>
      </c>
      <c r="AY8" s="50">
        <v>49556.738</v>
      </c>
      <c r="AZ8" s="50">
        <v>11935.874</v>
      </c>
      <c r="BA8" s="50">
        <v>22567.91</v>
      </c>
      <c r="BB8" s="264">
        <v>31694.801</v>
      </c>
      <c r="BD8" s="351"/>
    </row>
    <row r="9" spans="1:56" ht="12.75" customHeight="1">
      <c r="A9" s="146" t="s">
        <v>120</v>
      </c>
      <c r="B9" s="146" t="s">
        <v>176</v>
      </c>
      <c r="C9" s="1"/>
      <c r="D9" s="1">
        <v>1410.859926807474</v>
      </c>
      <c r="E9" s="1">
        <v>3985.3657634276415</v>
      </c>
      <c r="F9" s="1">
        <v>3056.8835692454795</v>
      </c>
      <c r="G9" s="1">
        <v>6037.777246572302</v>
      </c>
      <c r="H9" s="1">
        <v>1749.3597076852154</v>
      </c>
      <c r="I9" s="1">
        <v>3985.3657634276415</v>
      </c>
      <c r="J9" s="1">
        <v>6448.560338302002</v>
      </c>
      <c r="K9" s="1">
        <v>9524.362411141656</v>
      </c>
      <c r="L9" s="1">
        <v>2757.006220795556</v>
      </c>
      <c r="M9" s="1">
        <v>5647.243043579718</v>
      </c>
      <c r="N9" s="50">
        <v>8745.828139851224</v>
      </c>
      <c r="O9" s="50">
        <v>12207.488858913723</v>
      </c>
      <c r="P9" s="50">
        <v>3071.421050534715</v>
      </c>
      <c r="Q9" s="50">
        <v>6170.211040346952</v>
      </c>
      <c r="R9" s="50">
        <v>9273.416201387585</v>
      </c>
      <c r="S9" s="50">
        <v>12897.916061946147</v>
      </c>
      <c r="T9" s="50">
        <v>3287.645</v>
      </c>
      <c r="U9" s="50">
        <v>6545.076</v>
      </c>
      <c r="V9" s="50">
        <v>9861.496</v>
      </c>
      <c r="W9" s="50">
        <v>13837.422</v>
      </c>
      <c r="X9" s="50">
        <v>3500.981</v>
      </c>
      <c r="Y9" s="50">
        <v>6531.199</v>
      </c>
      <c r="Z9" s="50">
        <v>9627.772</v>
      </c>
      <c r="AA9" s="50">
        <v>13944.222</v>
      </c>
      <c r="AB9" s="50">
        <v>3249.854</v>
      </c>
      <c r="AC9" s="50">
        <v>6072.414</v>
      </c>
      <c r="AD9" s="50">
        <v>8747.108</v>
      </c>
      <c r="AE9" s="50">
        <v>11775.734</v>
      </c>
      <c r="AF9" s="50">
        <v>2739.872</v>
      </c>
      <c r="AG9" s="50">
        <v>5426.451</v>
      </c>
      <c r="AH9" s="50">
        <v>7954.119</v>
      </c>
      <c r="AI9" s="50">
        <v>11000.408</v>
      </c>
      <c r="AJ9" s="50">
        <v>2516.212</v>
      </c>
      <c r="AK9" s="50">
        <v>5063.553</v>
      </c>
      <c r="AL9" s="50">
        <v>7217.516</v>
      </c>
      <c r="AM9" s="50">
        <v>9716.215</v>
      </c>
      <c r="AN9" s="50">
        <v>2541.829</v>
      </c>
      <c r="AO9" s="50">
        <v>4720.127</v>
      </c>
      <c r="AP9" s="50">
        <v>6798.839</v>
      </c>
      <c r="AQ9" s="50">
        <v>9279.823</v>
      </c>
      <c r="AR9" s="50">
        <v>2176.511</v>
      </c>
      <c r="AS9" s="50">
        <v>4081.977</v>
      </c>
      <c r="AT9" s="50">
        <v>5919.116</v>
      </c>
      <c r="AU9" s="50">
        <v>8013.353</v>
      </c>
      <c r="AV9" s="50">
        <v>1824.745</v>
      </c>
      <c r="AW9" s="50">
        <v>3476.509</v>
      </c>
      <c r="AX9" s="50">
        <v>5118.445</v>
      </c>
      <c r="AY9" s="50">
        <v>7037.566</v>
      </c>
      <c r="AZ9" s="50">
        <v>1638.748</v>
      </c>
      <c r="BA9" s="50">
        <v>3120.836</v>
      </c>
      <c r="BB9" s="264">
        <v>4560.886</v>
      </c>
      <c r="BD9" s="351"/>
    </row>
    <row r="10" spans="1:56" ht="12.75" customHeight="1">
      <c r="A10" s="146" t="s">
        <v>121</v>
      </c>
      <c r="B10" s="146" t="s">
        <v>177</v>
      </c>
      <c r="C10" s="1"/>
      <c r="D10" s="1">
        <v>257.9040529080654</v>
      </c>
      <c r="E10" s="1">
        <v>865.2070847633196</v>
      </c>
      <c r="F10" s="1">
        <v>415.81721219571887</v>
      </c>
      <c r="G10" s="1">
        <v>1106.2657583053028</v>
      </c>
      <c r="H10" s="1">
        <v>422.7793239651453</v>
      </c>
      <c r="I10" s="1">
        <v>865.2070847633196</v>
      </c>
      <c r="J10" s="1">
        <v>1290.5532694748465</v>
      </c>
      <c r="K10" s="1">
        <v>1785.6272872664356</v>
      </c>
      <c r="L10" s="1">
        <v>513.8431198456468</v>
      </c>
      <c r="M10" s="1">
        <v>1048.4231734594566</v>
      </c>
      <c r="N10" s="50">
        <v>1554.61408870752</v>
      </c>
      <c r="O10" s="50">
        <v>1709.4339246788577</v>
      </c>
      <c r="P10" s="50">
        <v>507.97661937040766</v>
      </c>
      <c r="Q10" s="50">
        <v>992.004883296054</v>
      </c>
      <c r="R10" s="50">
        <v>1498.8545881924406</v>
      </c>
      <c r="S10" s="50">
        <v>2048.4345564339415</v>
      </c>
      <c r="T10" s="50">
        <v>552.285</v>
      </c>
      <c r="U10" s="50">
        <v>1166.966</v>
      </c>
      <c r="V10" s="50">
        <v>1744.226</v>
      </c>
      <c r="W10" s="50">
        <v>2344.435</v>
      </c>
      <c r="X10" s="50">
        <v>643.054</v>
      </c>
      <c r="Y10" s="50">
        <v>1282.426</v>
      </c>
      <c r="Z10" s="50">
        <v>1917.535</v>
      </c>
      <c r="AA10" s="50">
        <v>2611.554</v>
      </c>
      <c r="AB10" s="50">
        <v>757.214</v>
      </c>
      <c r="AC10" s="50">
        <v>1620.576</v>
      </c>
      <c r="AD10" s="50">
        <v>2483.554</v>
      </c>
      <c r="AE10" s="50">
        <v>3393.157</v>
      </c>
      <c r="AF10" s="50">
        <v>968.637</v>
      </c>
      <c r="AG10" s="50">
        <v>2035.887</v>
      </c>
      <c r="AH10" s="50">
        <v>3106.421</v>
      </c>
      <c r="AI10" s="50">
        <v>4230.81</v>
      </c>
      <c r="AJ10" s="50">
        <v>1187.393</v>
      </c>
      <c r="AK10" s="50">
        <v>2473.839</v>
      </c>
      <c r="AL10" s="50">
        <v>3743.366</v>
      </c>
      <c r="AM10" s="50">
        <v>5034.019</v>
      </c>
      <c r="AN10" s="50">
        <v>1305.745</v>
      </c>
      <c r="AO10" s="50">
        <v>2729.525</v>
      </c>
      <c r="AP10" s="50">
        <v>4111.497</v>
      </c>
      <c r="AQ10" s="50">
        <v>5515.928</v>
      </c>
      <c r="AR10" s="50">
        <v>1447.378</v>
      </c>
      <c r="AS10" s="50">
        <v>2954.609</v>
      </c>
      <c r="AT10" s="50">
        <v>4437.761</v>
      </c>
      <c r="AU10" s="50">
        <v>5702.913</v>
      </c>
      <c r="AV10" s="50">
        <v>1312.099</v>
      </c>
      <c r="AW10" s="50">
        <v>2688.635</v>
      </c>
      <c r="AX10" s="50">
        <v>4025.608</v>
      </c>
      <c r="AY10" s="50">
        <v>5422.263</v>
      </c>
      <c r="AZ10" s="50">
        <v>1464.149</v>
      </c>
      <c r="BA10" s="50">
        <v>2893.811</v>
      </c>
      <c r="BB10" s="264">
        <v>4249.319</v>
      </c>
      <c r="BD10" s="351"/>
    </row>
    <row r="11" spans="1:56" ht="12.75" customHeight="1">
      <c r="A11" s="146" t="s">
        <v>497</v>
      </c>
      <c r="B11" s="146" t="s">
        <v>505</v>
      </c>
      <c r="C11" s="1"/>
      <c r="D11" s="1"/>
      <c r="E11" s="1"/>
      <c r="F11" s="1"/>
      <c r="G11" s="1"/>
      <c r="H11" s="1"/>
      <c r="I11" s="1"/>
      <c r="J11" s="1"/>
      <c r="K11" s="1"/>
      <c r="L11" s="1"/>
      <c r="M11" s="1"/>
      <c r="N11" s="50"/>
      <c r="O11" s="50"/>
      <c r="P11" s="50"/>
      <c r="Q11" s="50"/>
      <c r="R11" s="50"/>
      <c r="S11" s="50"/>
      <c r="T11" s="50"/>
      <c r="U11" s="50"/>
      <c r="V11" s="50"/>
      <c r="W11" s="356"/>
      <c r="X11" s="358"/>
      <c r="Y11" s="358"/>
      <c r="Z11" s="358"/>
      <c r="AA11" s="358"/>
      <c r="AB11" s="112">
        <v>808.875</v>
      </c>
      <c r="AC11" s="112">
        <v>1464.093</v>
      </c>
      <c r="AD11" s="112">
        <v>2512.902</v>
      </c>
      <c r="AE11" s="112">
        <v>3653.684</v>
      </c>
      <c r="AF11" s="112">
        <v>817.131</v>
      </c>
      <c r="AG11" s="112">
        <v>1859.704</v>
      </c>
      <c r="AH11" s="112">
        <v>3278.937</v>
      </c>
      <c r="AI11" s="112">
        <v>5015.317</v>
      </c>
      <c r="AJ11" s="112">
        <v>1490.318</v>
      </c>
      <c r="AK11" s="112">
        <v>2893.451</v>
      </c>
      <c r="AL11" s="112">
        <v>5077.351</v>
      </c>
      <c r="AM11" s="112">
        <v>7755.36</v>
      </c>
      <c r="AN11" s="112">
        <v>2150.19</v>
      </c>
      <c r="AO11" s="112">
        <v>4087.466</v>
      </c>
      <c r="AP11" s="112">
        <v>7596.219</v>
      </c>
      <c r="AQ11" s="112">
        <v>12016.331</v>
      </c>
      <c r="AR11" s="112">
        <v>5852.233</v>
      </c>
      <c r="AS11" s="112">
        <v>9602.913</v>
      </c>
      <c r="AT11" s="112">
        <v>17398.543</v>
      </c>
      <c r="AU11" s="112">
        <v>28306.063</v>
      </c>
      <c r="AV11" s="112">
        <v>6257.277</v>
      </c>
      <c r="AW11" s="112">
        <v>11051.427</v>
      </c>
      <c r="AX11" s="112">
        <v>22168.939</v>
      </c>
      <c r="AY11" s="112">
        <v>39327.464</v>
      </c>
      <c r="AZ11" s="112">
        <v>12127.161</v>
      </c>
      <c r="BA11" s="112">
        <v>21131.272</v>
      </c>
      <c r="BB11" s="264">
        <v>32449.843</v>
      </c>
      <c r="BD11" s="351"/>
    </row>
    <row r="12" spans="1:56" ht="12.75" customHeight="1">
      <c r="A12" s="146" t="s">
        <v>498</v>
      </c>
      <c r="B12" s="146" t="s">
        <v>509</v>
      </c>
      <c r="C12" s="1"/>
      <c r="D12" s="1"/>
      <c r="E12" s="1"/>
      <c r="F12" s="1"/>
      <c r="G12" s="1"/>
      <c r="H12" s="1"/>
      <c r="I12" s="1"/>
      <c r="J12" s="1"/>
      <c r="K12" s="1"/>
      <c r="L12" s="1"/>
      <c r="M12" s="1"/>
      <c r="N12" s="50"/>
      <c r="O12" s="50"/>
      <c r="P12" s="50"/>
      <c r="Q12" s="50"/>
      <c r="R12" s="50"/>
      <c r="S12" s="50"/>
      <c r="T12" s="50"/>
      <c r="U12" s="50"/>
      <c r="V12" s="50"/>
      <c r="W12" s="356"/>
      <c r="X12" s="358"/>
      <c r="Y12" s="358"/>
      <c r="Z12" s="358"/>
      <c r="AA12" s="358"/>
      <c r="AB12" s="112">
        <v>0</v>
      </c>
      <c r="AC12" s="112">
        <v>0</v>
      </c>
      <c r="AD12" s="112">
        <v>0</v>
      </c>
      <c r="AE12" s="112">
        <v>0</v>
      </c>
      <c r="AF12" s="112">
        <v>0</v>
      </c>
      <c r="AG12" s="112">
        <v>0</v>
      </c>
      <c r="AH12" s="112">
        <v>0</v>
      </c>
      <c r="AI12" s="112">
        <v>0</v>
      </c>
      <c r="AJ12" s="112">
        <v>0</v>
      </c>
      <c r="AK12" s="112">
        <v>0</v>
      </c>
      <c r="AL12" s="112">
        <v>0</v>
      </c>
      <c r="AM12" s="112">
        <v>0</v>
      </c>
      <c r="AN12" s="112">
        <v>0</v>
      </c>
      <c r="AO12" s="112">
        <v>0</v>
      </c>
      <c r="AP12" s="112">
        <v>0</v>
      </c>
      <c r="AQ12" s="112">
        <v>0</v>
      </c>
      <c r="AR12" s="112">
        <v>0</v>
      </c>
      <c r="AS12" s="112">
        <v>0</v>
      </c>
      <c r="AT12" s="112">
        <v>0</v>
      </c>
      <c r="AU12" s="112">
        <v>0</v>
      </c>
      <c r="AV12" s="112">
        <v>0</v>
      </c>
      <c r="AW12" s="112">
        <v>0</v>
      </c>
      <c r="AX12" s="112">
        <v>0</v>
      </c>
      <c r="AY12" s="112">
        <v>0</v>
      </c>
      <c r="AZ12" s="112">
        <v>0</v>
      </c>
      <c r="BA12" s="112">
        <v>0</v>
      </c>
      <c r="BB12" s="264">
        <v>0</v>
      </c>
      <c r="BD12" s="351"/>
    </row>
    <row r="13" spans="1:56" ht="12.75" customHeight="1">
      <c r="A13" s="146" t="s">
        <v>508</v>
      </c>
      <c r="B13" s="146" t="s">
        <v>507</v>
      </c>
      <c r="C13" s="1"/>
      <c r="D13" s="1"/>
      <c r="E13" s="1"/>
      <c r="F13" s="1"/>
      <c r="G13" s="1"/>
      <c r="H13" s="1"/>
      <c r="I13" s="1"/>
      <c r="J13" s="1"/>
      <c r="K13" s="1"/>
      <c r="L13" s="1"/>
      <c r="M13" s="1"/>
      <c r="N13" s="50"/>
      <c r="O13" s="50"/>
      <c r="P13" s="50"/>
      <c r="Q13" s="50"/>
      <c r="R13" s="50"/>
      <c r="S13" s="50"/>
      <c r="T13" s="50"/>
      <c r="U13" s="50"/>
      <c r="V13" s="50"/>
      <c r="W13" s="356"/>
      <c r="X13" s="358"/>
      <c r="Y13" s="358"/>
      <c r="Z13" s="358"/>
      <c r="AA13" s="358"/>
      <c r="AB13" s="112">
        <v>0</v>
      </c>
      <c r="AC13" s="112">
        <v>0</v>
      </c>
      <c r="AD13" s="112">
        <v>0</v>
      </c>
      <c r="AE13" s="112">
        <v>0</v>
      </c>
      <c r="AF13" s="112">
        <v>0</v>
      </c>
      <c r="AG13" s="112">
        <v>0</v>
      </c>
      <c r="AH13" s="112">
        <v>0</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0</v>
      </c>
      <c r="AY13" s="112">
        <v>0</v>
      </c>
      <c r="AZ13" s="112">
        <v>0</v>
      </c>
      <c r="BA13" s="112">
        <v>0</v>
      </c>
      <c r="BB13" s="264">
        <v>0</v>
      </c>
      <c r="BD13" s="351"/>
    </row>
    <row r="14" spans="1:56" ht="12.75" customHeight="1">
      <c r="A14" s="146" t="s">
        <v>499</v>
      </c>
      <c r="B14" s="146" t="s">
        <v>506</v>
      </c>
      <c r="C14" s="1"/>
      <c r="D14" s="1"/>
      <c r="E14" s="1"/>
      <c r="F14" s="1"/>
      <c r="G14" s="1"/>
      <c r="H14" s="1"/>
      <c r="I14" s="1"/>
      <c r="J14" s="1"/>
      <c r="K14" s="1"/>
      <c r="L14" s="1"/>
      <c r="M14" s="1"/>
      <c r="N14" s="50"/>
      <c r="O14" s="50"/>
      <c r="P14" s="50"/>
      <c r="Q14" s="50"/>
      <c r="R14" s="50"/>
      <c r="S14" s="50"/>
      <c r="T14" s="50"/>
      <c r="U14" s="50"/>
      <c r="V14" s="50"/>
      <c r="W14" s="356"/>
      <c r="X14" s="358"/>
      <c r="Y14" s="358"/>
      <c r="Z14" s="358"/>
      <c r="AA14" s="358"/>
      <c r="AB14" s="112">
        <v>0</v>
      </c>
      <c r="AC14" s="112">
        <v>0</v>
      </c>
      <c r="AD14" s="112">
        <v>0</v>
      </c>
      <c r="AE14" s="112">
        <v>0</v>
      </c>
      <c r="AF14" s="112">
        <v>0</v>
      </c>
      <c r="AG14" s="112">
        <v>0</v>
      </c>
      <c r="AH14" s="112">
        <v>0</v>
      </c>
      <c r="AI14" s="112">
        <v>0</v>
      </c>
      <c r="AJ14" s="112">
        <v>0</v>
      </c>
      <c r="AK14" s="112">
        <v>0</v>
      </c>
      <c r="AL14" s="112">
        <v>0</v>
      </c>
      <c r="AM14" s="112">
        <v>0</v>
      </c>
      <c r="AN14" s="112">
        <v>0</v>
      </c>
      <c r="AO14" s="112">
        <v>0</v>
      </c>
      <c r="AP14" s="112">
        <v>0</v>
      </c>
      <c r="AQ14" s="112">
        <v>0</v>
      </c>
      <c r="AR14" s="112">
        <v>0</v>
      </c>
      <c r="AS14" s="112">
        <v>0</v>
      </c>
      <c r="AT14" s="112">
        <v>0</v>
      </c>
      <c r="AU14" s="112">
        <v>0</v>
      </c>
      <c r="AV14" s="112">
        <v>0</v>
      </c>
      <c r="AW14" s="112">
        <v>0</v>
      </c>
      <c r="AX14" s="112">
        <v>0</v>
      </c>
      <c r="AY14" s="112">
        <v>0</v>
      </c>
      <c r="AZ14" s="112">
        <v>0</v>
      </c>
      <c r="BA14" s="112">
        <v>0</v>
      </c>
      <c r="BB14" s="264">
        <v>0</v>
      </c>
      <c r="BD14" s="351"/>
    </row>
    <row r="15" spans="1:56" ht="12.75" customHeight="1">
      <c r="A15" s="140" t="s">
        <v>17</v>
      </c>
      <c r="B15" s="140" t="s">
        <v>178</v>
      </c>
      <c r="C15" s="3"/>
      <c r="D15" s="3">
        <v>156.33804019328292</v>
      </c>
      <c r="E15" s="3">
        <v>327.18083562415694</v>
      </c>
      <c r="F15" s="3">
        <v>318.9153732761908</v>
      </c>
      <c r="G15" s="3">
        <v>601.4564515853638</v>
      </c>
      <c r="H15" s="3">
        <v>165.5326378335923</v>
      </c>
      <c r="I15" s="3">
        <v>327.18083562415694</v>
      </c>
      <c r="J15" s="3">
        <v>482.8159771429872</v>
      </c>
      <c r="K15" s="3">
        <v>643.5478454875043</v>
      </c>
      <c r="L15" s="3">
        <v>169.01440515421086</v>
      </c>
      <c r="M15" s="3">
        <v>348.9977290965902</v>
      </c>
      <c r="N15" s="192">
        <v>508.847416918515</v>
      </c>
      <c r="O15" s="192">
        <v>1075.944360020717</v>
      </c>
      <c r="P15" s="192">
        <v>329.2439997495746</v>
      </c>
      <c r="Q15" s="192">
        <v>661.2355649654811</v>
      </c>
      <c r="R15" s="192">
        <v>932.3424454044086</v>
      </c>
      <c r="S15" s="192">
        <v>1247.9610246953632</v>
      </c>
      <c r="T15" s="192">
        <v>359.441</v>
      </c>
      <c r="U15" s="192">
        <v>734.066</v>
      </c>
      <c r="V15" s="192">
        <v>1036.685</v>
      </c>
      <c r="W15" s="192">
        <v>1334.479</v>
      </c>
      <c r="X15" s="192">
        <v>275.417</v>
      </c>
      <c r="Y15" s="192">
        <v>510.078</v>
      </c>
      <c r="Z15" s="192">
        <v>663.423</v>
      </c>
      <c r="AA15" s="192">
        <v>884.902</v>
      </c>
      <c r="AB15" s="192">
        <v>254.893</v>
      </c>
      <c r="AC15" s="192">
        <v>525.938</v>
      </c>
      <c r="AD15" s="192">
        <v>782.44</v>
      </c>
      <c r="AE15" s="192">
        <v>1041.946</v>
      </c>
      <c r="AF15" s="192">
        <v>274.713</v>
      </c>
      <c r="AG15" s="192">
        <v>581.383</v>
      </c>
      <c r="AH15" s="192">
        <v>868.726</v>
      </c>
      <c r="AI15" s="192">
        <v>1169.333</v>
      </c>
      <c r="AJ15" s="192">
        <v>317.798</v>
      </c>
      <c r="AK15" s="192">
        <v>698.35</v>
      </c>
      <c r="AL15" s="192">
        <v>1046.757</v>
      </c>
      <c r="AM15" s="192">
        <v>1406.302</v>
      </c>
      <c r="AN15" s="192">
        <v>410.171</v>
      </c>
      <c r="AO15" s="192">
        <v>801.962</v>
      </c>
      <c r="AP15" s="192">
        <v>1189.776</v>
      </c>
      <c r="AQ15" s="192">
        <v>1585.474</v>
      </c>
      <c r="AR15" s="192">
        <v>458.429</v>
      </c>
      <c r="AS15" s="192">
        <v>840.216</v>
      </c>
      <c r="AT15" s="192">
        <v>1282.37</v>
      </c>
      <c r="AU15" s="192">
        <v>1732.973</v>
      </c>
      <c r="AV15" s="192">
        <v>505.558</v>
      </c>
      <c r="AW15" s="192">
        <v>962.156</v>
      </c>
      <c r="AX15" s="192">
        <v>1561.688</v>
      </c>
      <c r="AY15" s="192">
        <v>2152.896</v>
      </c>
      <c r="AZ15" s="192">
        <v>644.778</v>
      </c>
      <c r="BA15" s="192">
        <v>1307.757</v>
      </c>
      <c r="BB15" s="265">
        <v>1952.416</v>
      </c>
      <c r="BD15" s="351"/>
    </row>
    <row r="16" spans="1:56" ht="13.5" customHeight="1" thickBot="1">
      <c r="A16" s="142" t="s">
        <v>18</v>
      </c>
      <c r="B16" s="142" t="s">
        <v>179</v>
      </c>
      <c r="C16" s="129"/>
      <c r="D16" s="129">
        <v>517.8570412234421</v>
      </c>
      <c r="E16" s="129">
        <v>5503.554333782961</v>
      </c>
      <c r="F16" s="129">
        <v>1264.6427738032226</v>
      </c>
      <c r="G16" s="129">
        <v>1445.4727064729284</v>
      </c>
      <c r="H16" s="129">
        <v>4193.3156328080095</v>
      </c>
      <c r="I16" s="129">
        <v>5503.554333782961</v>
      </c>
      <c r="J16" s="129">
        <v>8028.416172930149</v>
      </c>
      <c r="K16" s="129">
        <v>13373.518079009225</v>
      </c>
      <c r="L16" s="129">
        <v>4846.2345120403415</v>
      </c>
      <c r="M16" s="129">
        <v>7068.277926705026</v>
      </c>
      <c r="N16" s="303">
        <v>9558.842863728722</v>
      </c>
      <c r="O16" s="303">
        <v>15414.981986442877</v>
      </c>
      <c r="P16" s="303">
        <v>5893.045571738351</v>
      </c>
      <c r="Q16" s="303">
        <v>9583.431511488268</v>
      </c>
      <c r="R16" s="303">
        <v>13294.790581726911</v>
      </c>
      <c r="S16" s="303">
        <v>19236.82705277716</v>
      </c>
      <c r="T16" s="303">
        <v>7322.255</v>
      </c>
      <c r="U16" s="303">
        <v>10765.224</v>
      </c>
      <c r="V16" s="303">
        <v>15756.909</v>
      </c>
      <c r="W16" s="303">
        <v>21912.267</v>
      </c>
      <c r="X16" s="303">
        <v>6976.87</v>
      </c>
      <c r="Y16" s="303">
        <v>10178.54</v>
      </c>
      <c r="Z16" s="303">
        <v>16169.647</v>
      </c>
      <c r="AA16" s="303">
        <v>23231.727</v>
      </c>
      <c r="AB16" s="303">
        <v>6644.761</v>
      </c>
      <c r="AC16" s="303">
        <v>10649.308</v>
      </c>
      <c r="AD16" s="303">
        <v>17647.638</v>
      </c>
      <c r="AE16" s="303">
        <v>24276.257</v>
      </c>
      <c r="AF16" s="303">
        <v>9555.991</v>
      </c>
      <c r="AG16" s="303">
        <v>12943.703</v>
      </c>
      <c r="AH16" s="303">
        <v>20164.305</v>
      </c>
      <c r="AI16" s="303">
        <v>27512.175</v>
      </c>
      <c r="AJ16" s="303">
        <v>8744.12</v>
      </c>
      <c r="AK16" s="303">
        <v>12751.839</v>
      </c>
      <c r="AL16" s="303">
        <v>19897.935</v>
      </c>
      <c r="AM16" s="303">
        <v>27061.906</v>
      </c>
      <c r="AN16" s="303">
        <v>9917.713</v>
      </c>
      <c r="AO16" s="303">
        <v>14369.523</v>
      </c>
      <c r="AP16" s="303">
        <v>20837.651</v>
      </c>
      <c r="AQ16" s="303">
        <v>27891.4</v>
      </c>
      <c r="AR16" s="303">
        <v>10692.243</v>
      </c>
      <c r="AS16" s="303">
        <v>15193.52</v>
      </c>
      <c r="AT16" s="303">
        <v>22404.834</v>
      </c>
      <c r="AU16" s="303">
        <v>28911.733</v>
      </c>
      <c r="AV16" s="303">
        <v>9871.622</v>
      </c>
      <c r="AW16" s="303">
        <v>15394.254</v>
      </c>
      <c r="AX16" s="303">
        <v>24281.225</v>
      </c>
      <c r="AY16" s="303">
        <v>31975.658</v>
      </c>
      <c r="AZ16" s="303">
        <v>10331.931</v>
      </c>
      <c r="BA16" s="303">
        <v>17009.308</v>
      </c>
      <c r="BB16" s="270">
        <v>25793.098</v>
      </c>
      <c r="BD16" s="351"/>
    </row>
    <row r="17" spans="1:56" ht="12.75" customHeight="1">
      <c r="A17" s="145" t="s">
        <v>19</v>
      </c>
      <c r="B17" s="145" t="s">
        <v>180</v>
      </c>
      <c r="C17" s="12"/>
      <c r="D17" s="12">
        <v>2386.1503349440245</v>
      </c>
      <c r="E17" s="12">
        <v>10932.464812380122</v>
      </c>
      <c r="F17" s="12">
        <v>5019.370976829956</v>
      </c>
      <c r="G17" s="12">
        <v>11084.670832835329</v>
      </c>
      <c r="H17" s="12">
        <v>5856.595864565369</v>
      </c>
      <c r="I17" s="12">
        <v>10932.464812380122</v>
      </c>
      <c r="J17" s="12">
        <v>18534.4178462274</v>
      </c>
      <c r="K17" s="12">
        <v>25805.863370157258</v>
      </c>
      <c r="L17" s="12">
        <v>6066.412541761288</v>
      </c>
      <c r="M17" s="12">
        <v>12129.86266441284</v>
      </c>
      <c r="N17" s="81">
        <v>18903.941924064176</v>
      </c>
      <c r="O17" s="81">
        <v>27192.52593895311</v>
      </c>
      <c r="P17" s="81">
        <v>7819.730678823683</v>
      </c>
      <c r="Q17" s="81">
        <v>15851.955879590896</v>
      </c>
      <c r="R17" s="81">
        <v>22404.244995759844</v>
      </c>
      <c r="S17" s="81">
        <v>30518.551402667028</v>
      </c>
      <c r="T17" s="81">
        <v>7528.687999999999</v>
      </c>
      <c r="U17" s="81">
        <v>14455.228</v>
      </c>
      <c r="V17" s="81">
        <v>22997.436</v>
      </c>
      <c r="W17" s="81">
        <v>30851.367</v>
      </c>
      <c r="X17" s="81">
        <v>8300.733</v>
      </c>
      <c r="Y17" s="81">
        <v>16226.034</v>
      </c>
      <c r="Z17" s="81">
        <v>24391.709000000003</v>
      </c>
      <c r="AA17" s="81">
        <v>33813.167</v>
      </c>
      <c r="AB17" s="81">
        <v>11111.279000000002</v>
      </c>
      <c r="AC17" s="81">
        <v>21163.705</v>
      </c>
      <c r="AD17" s="81">
        <v>29573.825</v>
      </c>
      <c r="AE17" s="81">
        <v>39676.092</v>
      </c>
      <c r="AF17" s="81">
        <v>12690.576000000001</v>
      </c>
      <c r="AG17" s="81">
        <v>23631.948</v>
      </c>
      <c r="AH17" s="81">
        <v>33893.5</v>
      </c>
      <c r="AI17" s="81">
        <v>47406.91</v>
      </c>
      <c r="AJ17" s="81">
        <v>12480.16</v>
      </c>
      <c r="AK17" s="81">
        <v>23479.735</v>
      </c>
      <c r="AL17" s="81">
        <v>34431.819</v>
      </c>
      <c r="AM17" s="81">
        <v>47742.006</v>
      </c>
      <c r="AN17" s="81">
        <v>14661.057</v>
      </c>
      <c r="AO17" s="81">
        <v>29622.257</v>
      </c>
      <c r="AP17" s="81">
        <v>41926.704</v>
      </c>
      <c r="AQ17" s="81">
        <v>59497.104</v>
      </c>
      <c r="AR17" s="81">
        <v>21757.299</v>
      </c>
      <c r="AS17" s="81">
        <v>37281.064</v>
      </c>
      <c r="AT17" s="81">
        <v>52679.751</v>
      </c>
      <c r="AU17" s="81">
        <v>70976.197</v>
      </c>
      <c r="AV17" s="81">
        <v>17579.721</v>
      </c>
      <c r="AW17" s="81">
        <v>32844.593</v>
      </c>
      <c r="AX17" s="81">
        <v>49440.041</v>
      </c>
      <c r="AY17" s="81">
        <v>70224.624</v>
      </c>
      <c r="AZ17" s="81">
        <v>23372.175</v>
      </c>
      <c r="BA17" s="81">
        <v>44296.03</v>
      </c>
      <c r="BB17" s="263">
        <v>61998.092</v>
      </c>
      <c r="BD17" s="351"/>
    </row>
    <row r="18" spans="1:56" ht="12.75" customHeight="1">
      <c r="A18" s="140" t="s">
        <v>20</v>
      </c>
      <c r="B18" s="140" t="s">
        <v>174</v>
      </c>
      <c r="C18" s="1"/>
      <c r="D18" s="1">
        <v>2017.575312604937</v>
      </c>
      <c r="E18" s="1">
        <v>6675.434402763786</v>
      </c>
      <c r="F18" s="1">
        <v>4298.148559200005</v>
      </c>
      <c r="G18" s="1">
        <v>10140.46163653024</v>
      </c>
      <c r="H18" s="1">
        <v>3839.1059242690712</v>
      </c>
      <c r="I18" s="1">
        <v>6675.434402763786</v>
      </c>
      <c r="J18" s="1">
        <v>12240.909272001869</v>
      </c>
      <c r="K18" s="1">
        <v>17123.76992731971</v>
      </c>
      <c r="L18" s="1">
        <v>3499.193231683372</v>
      </c>
      <c r="M18" s="1">
        <v>6827.866659836882</v>
      </c>
      <c r="N18" s="50">
        <v>11203.090762147058</v>
      </c>
      <c r="O18" s="50">
        <v>16603.128325962858</v>
      </c>
      <c r="P18" s="50">
        <v>4809.712238405017</v>
      </c>
      <c r="Q18" s="50">
        <v>9469.273083249383</v>
      </c>
      <c r="R18" s="50">
        <v>12872.13362473748</v>
      </c>
      <c r="S18" s="50">
        <v>17205.21937837576</v>
      </c>
      <c r="T18" s="50">
        <v>3422.0469999999996</v>
      </c>
      <c r="U18" s="50">
        <v>6376.076</v>
      </c>
      <c r="V18" s="50">
        <v>10893.086000000001</v>
      </c>
      <c r="W18" s="50">
        <v>14162.494</v>
      </c>
      <c r="X18" s="50">
        <v>3839.4079999999994</v>
      </c>
      <c r="Y18" s="50">
        <v>7165.617</v>
      </c>
      <c r="Z18" s="50">
        <v>11196.097000000002</v>
      </c>
      <c r="AA18" s="50">
        <v>15812.574</v>
      </c>
      <c r="AB18" s="50">
        <v>6368.581000000001</v>
      </c>
      <c r="AC18" s="50">
        <v>11076.687000000002</v>
      </c>
      <c r="AD18" s="50">
        <v>14760.53</v>
      </c>
      <c r="AE18" s="50">
        <v>19581.762</v>
      </c>
      <c r="AF18" s="50">
        <v>7299.13</v>
      </c>
      <c r="AG18" s="50">
        <v>12264.24</v>
      </c>
      <c r="AH18" s="50">
        <v>17594.786999999997</v>
      </c>
      <c r="AI18" s="50">
        <v>25441.091</v>
      </c>
      <c r="AJ18" s="50">
        <v>6969.461</v>
      </c>
      <c r="AK18" s="50">
        <v>12556.422</v>
      </c>
      <c r="AL18" s="50">
        <v>18788.306</v>
      </c>
      <c r="AM18" s="50">
        <v>26836.062</v>
      </c>
      <c r="AN18" s="50">
        <v>8994.739</v>
      </c>
      <c r="AO18" s="50">
        <v>18031.433</v>
      </c>
      <c r="AP18" s="50">
        <v>25034.958</v>
      </c>
      <c r="AQ18" s="50">
        <v>36623.567</v>
      </c>
      <c r="AR18" s="50">
        <v>15646.15</v>
      </c>
      <c r="AS18" s="50">
        <v>27405.198</v>
      </c>
      <c r="AT18" s="50">
        <v>36630.965</v>
      </c>
      <c r="AU18" s="50">
        <v>48307.817</v>
      </c>
      <c r="AV18" s="50">
        <v>12159.358</v>
      </c>
      <c r="AW18" s="50">
        <v>21067.822</v>
      </c>
      <c r="AX18" s="50">
        <v>31352.851</v>
      </c>
      <c r="AY18" s="50">
        <v>44883.299</v>
      </c>
      <c r="AZ18" s="50">
        <v>16387.341</v>
      </c>
      <c r="BA18" s="50">
        <v>29704.734</v>
      </c>
      <c r="BB18" s="264">
        <v>40303.043</v>
      </c>
      <c r="BD18" s="351"/>
    </row>
    <row r="19" spans="1:56" ht="12.75" customHeight="1">
      <c r="A19" s="146" t="s">
        <v>119</v>
      </c>
      <c r="B19" s="146" t="s">
        <v>175</v>
      </c>
      <c r="C19" s="1"/>
      <c r="D19" s="1">
        <v>1226.3547162509035</v>
      </c>
      <c r="E19" s="1">
        <v>4257.791646035025</v>
      </c>
      <c r="F19" s="1">
        <v>2838.1881719512126</v>
      </c>
      <c r="G19" s="1">
        <v>7809.128860962659</v>
      </c>
      <c r="H19" s="1">
        <v>2560.6541795436565</v>
      </c>
      <c r="I19" s="1">
        <v>4257.791646035025</v>
      </c>
      <c r="J19" s="1">
        <v>9013.497361995664</v>
      </c>
      <c r="K19" s="1">
        <v>12529.868925048804</v>
      </c>
      <c r="L19" s="1">
        <v>2135.632409604954</v>
      </c>
      <c r="M19" s="1">
        <v>4070.536024268502</v>
      </c>
      <c r="N19" s="50">
        <v>7334.4104472939825</v>
      </c>
      <c r="O19" s="50">
        <v>11448.89613604931</v>
      </c>
      <c r="P19" s="50">
        <v>3161.224181990996</v>
      </c>
      <c r="Q19" s="50">
        <v>6328.98503708004</v>
      </c>
      <c r="R19" s="50">
        <v>8375.985338728864</v>
      </c>
      <c r="S19" s="50">
        <v>10805.203157637121</v>
      </c>
      <c r="T19" s="50">
        <v>1998.635</v>
      </c>
      <c r="U19" s="50">
        <v>3418.883</v>
      </c>
      <c r="V19" s="50">
        <v>6691.671</v>
      </c>
      <c r="W19" s="50">
        <v>8798.012</v>
      </c>
      <c r="X19" s="50">
        <v>2453.211</v>
      </c>
      <c r="Y19" s="50">
        <v>4388.353</v>
      </c>
      <c r="Z19" s="50">
        <v>7190.033</v>
      </c>
      <c r="AA19" s="50">
        <v>9465.805</v>
      </c>
      <c r="AB19" s="50">
        <v>3698.699</v>
      </c>
      <c r="AC19" s="50">
        <v>6592.252</v>
      </c>
      <c r="AD19" s="50">
        <v>8870.858</v>
      </c>
      <c r="AE19" s="50">
        <v>11982.02</v>
      </c>
      <c r="AF19" s="50">
        <v>5795.719</v>
      </c>
      <c r="AG19" s="50">
        <v>8903.597</v>
      </c>
      <c r="AH19" s="50">
        <v>12014.466</v>
      </c>
      <c r="AI19" s="50">
        <v>17618.085</v>
      </c>
      <c r="AJ19" s="50">
        <v>4607.264</v>
      </c>
      <c r="AK19" s="50">
        <v>8096.514</v>
      </c>
      <c r="AL19" s="50">
        <v>12262.521</v>
      </c>
      <c r="AM19" s="50">
        <v>17650.567</v>
      </c>
      <c r="AN19" s="50">
        <v>6277.151</v>
      </c>
      <c r="AO19" s="50">
        <v>12510.701</v>
      </c>
      <c r="AP19" s="50">
        <v>16995.304</v>
      </c>
      <c r="AQ19" s="50">
        <v>23210.253</v>
      </c>
      <c r="AR19" s="50">
        <v>11641.225</v>
      </c>
      <c r="AS19" s="50">
        <v>19440.671</v>
      </c>
      <c r="AT19" s="50">
        <v>24853.168</v>
      </c>
      <c r="AU19" s="50">
        <v>31675.774</v>
      </c>
      <c r="AV19" s="50">
        <v>7671.939</v>
      </c>
      <c r="AW19" s="50">
        <v>12672.036</v>
      </c>
      <c r="AX19" s="50">
        <v>18426.717</v>
      </c>
      <c r="AY19" s="50">
        <v>25816.586</v>
      </c>
      <c r="AZ19" s="50">
        <v>10806.853</v>
      </c>
      <c r="BA19" s="50">
        <v>19317.983</v>
      </c>
      <c r="BB19" s="264">
        <v>24243.934</v>
      </c>
      <c r="BD19" s="351"/>
    </row>
    <row r="20" spans="1:56" ht="12.75" customHeight="1">
      <c r="A20" s="146" t="s">
        <v>120</v>
      </c>
      <c r="B20" s="146" t="s">
        <v>176</v>
      </c>
      <c r="C20" s="1"/>
      <c r="D20" s="1">
        <v>767.8641555824953</v>
      </c>
      <c r="E20" s="1">
        <v>2382.637264443572</v>
      </c>
      <c r="F20" s="1">
        <v>1382.509205980615</v>
      </c>
      <c r="G20" s="1">
        <v>2190.864024678289</v>
      </c>
      <c r="H20" s="1">
        <v>1271.6447259833467</v>
      </c>
      <c r="I20" s="1">
        <v>2382.637264443572</v>
      </c>
      <c r="J20" s="1">
        <v>3184.4667930176834</v>
      </c>
      <c r="K20" s="1">
        <v>4483.332479610247</v>
      </c>
      <c r="L20" s="1">
        <v>1297.3958600121798</v>
      </c>
      <c r="M20" s="1">
        <v>2652.405222508694</v>
      </c>
      <c r="N20" s="50">
        <v>3684.4952504538965</v>
      </c>
      <c r="O20" s="50">
        <v>4949.055497692102</v>
      </c>
      <c r="P20" s="50">
        <v>1563.9708937342416</v>
      </c>
      <c r="Q20" s="50">
        <v>3037.6591482120193</v>
      </c>
      <c r="R20" s="50">
        <v>4318.280772448649</v>
      </c>
      <c r="S20" s="50">
        <v>6169.318899721687</v>
      </c>
      <c r="T20" s="50">
        <v>1346.114</v>
      </c>
      <c r="U20" s="50">
        <v>2781.949</v>
      </c>
      <c r="V20" s="50">
        <v>3986.752</v>
      </c>
      <c r="W20" s="50">
        <v>5113.055</v>
      </c>
      <c r="X20" s="50">
        <v>1302.273</v>
      </c>
      <c r="Y20" s="50">
        <v>2619.299</v>
      </c>
      <c r="Z20" s="50">
        <v>3826.712</v>
      </c>
      <c r="AA20" s="50">
        <v>6066.534</v>
      </c>
      <c r="AB20" s="50">
        <v>2549.571</v>
      </c>
      <c r="AC20" s="50">
        <v>4239.828</v>
      </c>
      <c r="AD20" s="50">
        <v>5505.108</v>
      </c>
      <c r="AE20" s="50">
        <v>7031.819</v>
      </c>
      <c r="AF20" s="50">
        <v>1302.218</v>
      </c>
      <c r="AG20" s="50">
        <v>2933.804</v>
      </c>
      <c r="AH20" s="50">
        <v>4675.168</v>
      </c>
      <c r="AI20" s="50">
        <v>6407.995</v>
      </c>
      <c r="AJ20" s="50">
        <v>1988.563</v>
      </c>
      <c r="AK20" s="50">
        <v>3661.958</v>
      </c>
      <c r="AL20" s="50">
        <v>5099.084</v>
      </c>
      <c r="AM20" s="50">
        <v>7036.884</v>
      </c>
      <c r="AN20" s="50">
        <v>2012.199</v>
      </c>
      <c r="AO20" s="50">
        <v>4115.616</v>
      </c>
      <c r="AP20" s="50">
        <v>5794.681</v>
      </c>
      <c r="AQ20" s="50">
        <v>10132.603</v>
      </c>
      <c r="AR20" s="50">
        <v>2918.186</v>
      </c>
      <c r="AS20" s="50">
        <v>5793.101</v>
      </c>
      <c r="AT20" s="50">
        <v>8176.773</v>
      </c>
      <c r="AU20" s="50">
        <v>10897.483</v>
      </c>
      <c r="AV20" s="50">
        <v>2438.487</v>
      </c>
      <c r="AW20" s="50">
        <v>4765.565</v>
      </c>
      <c r="AX20" s="50">
        <v>6583.247</v>
      </c>
      <c r="AY20" s="50">
        <v>9004.271</v>
      </c>
      <c r="AZ20" s="50">
        <v>2126.664</v>
      </c>
      <c r="BA20" s="50">
        <v>4435.88</v>
      </c>
      <c r="BB20" s="264">
        <v>6421.175</v>
      </c>
      <c r="BD20" s="351"/>
    </row>
    <row r="21" spans="1:56" ht="12.75" customHeight="1">
      <c r="A21" s="146" t="s">
        <v>121</v>
      </c>
      <c r="B21" s="146" t="s">
        <v>177</v>
      </c>
      <c r="C21" s="1"/>
      <c r="D21" s="1">
        <v>23.35644077153801</v>
      </c>
      <c r="E21" s="1">
        <v>35.00549228518904</v>
      </c>
      <c r="F21" s="1">
        <v>77.4511812681772</v>
      </c>
      <c r="G21" s="1">
        <v>140.46875088929488</v>
      </c>
      <c r="H21" s="1">
        <v>6.8070187420674895</v>
      </c>
      <c r="I21" s="1">
        <v>35.00549228518904</v>
      </c>
      <c r="J21" s="1">
        <v>42.94511698852027</v>
      </c>
      <c r="K21" s="1">
        <v>110.56852266065646</v>
      </c>
      <c r="L21" s="1">
        <v>66.16496206623752</v>
      </c>
      <c r="M21" s="1">
        <v>104.92541305968663</v>
      </c>
      <c r="N21" s="50">
        <v>184.18506439917815</v>
      </c>
      <c r="O21" s="50">
        <v>205.1766922214444</v>
      </c>
      <c r="P21" s="50">
        <v>84.51716267977986</v>
      </c>
      <c r="Q21" s="50">
        <v>102.62889795732524</v>
      </c>
      <c r="R21" s="50">
        <v>177.86751355996836</v>
      </c>
      <c r="S21" s="50">
        <v>230.69732101695493</v>
      </c>
      <c r="T21" s="50">
        <v>77.298</v>
      </c>
      <c r="U21" s="50">
        <v>175.244</v>
      </c>
      <c r="V21" s="50">
        <v>214.663</v>
      </c>
      <c r="W21" s="50">
        <v>251.427</v>
      </c>
      <c r="X21" s="50">
        <v>83.924</v>
      </c>
      <c r="Y21" s="50">
        <v>157.965</v>
      </c>
      <c r="Z21" s="50">
        <v>179.352</v>
      </c>
      <c r="AA21" s="50">
        <v>280.235</v>
      </c>
      <c r="AB21" s="50">
        <v>43.43</v>
      </c>
      <c r="AC21" s="50">
        <v>96.518</v>
      </c>
      <c r="AD21" s="50">
        <v>129.895</v>
      </c>
      <c r="AE21" s="50">
        <v>159.126</v>
      </c>
      <c r="AF21" s="50">
        <v>26.071</v>
      </c>
      <c r="AG21" s="50">
        <v>99.196</v>
      </c>
      <c r="AH21" s="50">
        <v>338.464</v>
      </c>
      <c r="AI21" s="50">
        <v>539.88</v>
      </c>
      <c r="AJ21" s="50">
        <v>37.344</v>
      </c>
      <c r="AK21" s="50">
        <v>192.644</v>
      </c>
      <c r="AL21" s="50">
        <v>385.064</v>
      </c>
      <c r="AM21" s="50">
        <v>546.013</v>
      </c>
      <c r="AN21" s="50">
        <v>165.925</v>
      </c>
      <c r="AO21" s="50">
        <v>419.97</v>
      </c>
      <c r="AP21" s="50">
        <v>537.198</v>
      </c>
      <c r="AQ21" s="50">
        <v>622.249</v>
      </c>
      <c r="AR21" s="50">
        <v>58.755</v>
      </c>
      <c r="AS21" s="50">
        <v>266.054</v>
      </c>
      <c r="AT21" s="50">
        <v>358.278</v>
      </c>
      <c r="AU21" s="50">
        <v>529.151</v>
      </c>
      <c r="AV21" s="50">
        <v>156.015</v>
      </c>
      <c r="AW21" s="50">
        <v>258.74</v>
      </c>
      <c r="AX21" s="50">
        <v>588.094</v>
      </c>
      <c r="AY21" s="50">
        <v>761.009</v>
      </c>
      <c r="AZ21" s="50">
        <v>246.368</v>
      </c>
      <c r="BA21" s="50">
        <v>486.506</v>
      </c>
      <c r="BB21" s="264">
        <v>669.535</v>
      </c>
      <c r="BD21" s="351"/>
    </row>
    <row r="22" spans="1:56" ht="12.75" customHeight="1">
      <c r="A22" s="146" t="s">
        <v>497</v>
      </c>
      <c r="B22" s="146" t="s">
        <v>505</v>
      </c>
      <c r="C22" s="1"/>
      <c r="D22" s="1"/>
      <c r="E22" s="1"/>
      <c r="F22" s="1"/>
      <c r="G22" s="1"/>
      <c r="H22" s="1"/>
      <c r="I22" s="1"/>
      <c r="J22" s="1"/>
      <c r="K22" s="1"/>
      <c r="L22" s="1"/>
      <c r="M22" s="1"/>
      <c r="N22" s="50"/>
      <c r="O22" s="50"/>
      <c r="P22" s="50"/>
      <c r="Q22" s="50"/>
      <c r="R22" s="50"/>
      <c r="S22" s="50"/>
      <c r="T22" s="50"/>
      <c r="U22" s="50"/>
      <c r="V22" s="50"/>
      <c r="W22" s="356"/>
      <c r="X22" s="358"/>
      <c r="Y22" s="358"/>
      <c r="Z22" s="358"/>
      <c r="AA22" s="358"/>
      <c r="AB22" s="112">
        <v>76.881</v>
      </c>
      <c r="AC22" s="112">
        <v>148.089</v>
      </c>
      <c r="AD22" s="112">
        <v>254.669</v>
      </c>
      <c r="AE22" s="112">
        <v>408.797</v>
      </c>
      <c r="AF22" s="112">
        <v>175.122</v>
      </c>
      <c r="AG22" s="112">
        <v>327.643</v>
      </c>
      <c r="AH22" s="112">
        <v>566.689</v>
      </c>
      <c r="AI22" s="112">
        <v>875.131</v>
      </c>
      <c r="AJ22" s="112">
        <v>336.29</v>
      </c>
      <c r="AK22" s="112">
        <v>605.306</v>
      </c>
      <c r="AL22" s="112">
        <v>1041.637</v>
      </c>
      <c r="AM22" s="112">
        <v>1602.598</v>
      </c>
      <c r="AN22" s="112">
        <v>539.464</v>
      </c>
      <c r="AO22" s="112">
        <v>985.146</v>
      </c>
      <c r="AP22" s="112">
        <v>1707.775</v>
      </c>
      <c r="AQ22" s="112">
        <v>2658.462</v>
      </c>
      <c r="AR22" s="112">
        <v>1027.984</v>
      </c>
      <c r="AS22" s="112">
        <v>1905.372</v>
      </c>
      <c r="AT22" s="112">
        <v>3242.746</v>
      </c>
      <c r="AU22" s="112">
        <v>5205.409</v>
      </c>
      <c r="AV22" s="112">
        <v>1892.917</v>
      </c>
      <c r="AW22" s="112">
        <v>3371.481</v>
      </c>
      <c r="AX22" s="112">
        <v>5754.793</v>
      </c>
      <c r="AY22" s="112">
        <v>9301.433</v>
      </c>
      <c r="AZ22" s="112">
        <v>3207.456</v>
      </c>
      <c r="BA22" s="112">
        <v>5464.365</v>
      </c>
      <c r="BB22" s="264">
        <v>8968.399</v>
      </c>
      <c r="BD22" s="351"/>
    </row>
    <row r="23" spans="1:56" ht="12.75" customHeight="1">
      <c r="A23" s="146" t="s">
        <v>498</v>
      </c>
      <c r="B23" s="146" t="s">
        <v>509</v>
      </c>
      <c r="C23" s="1"/>
      <c r="D23" s="1"/>
      <c r="E23" s="1"/>
      <c r="F23" s="1"/>
      <c r="G23" s="1"/>
      <c r="H23" s="1"/>
      <c r="I23" s="1"/>
      <c r="J23" s="1"/>
      <c r="K23" s="1"/>
      <c r="L23" s="1"/>
      <c r="M23" s="1"/>
      <c r="N23" s="50"/>
      <c r="O23" s="50"/>
      <c r="P23" s="50"/>
      <c r="Q23" s="50"/>
      <c r="R23" s="50"/>
      <c r="S23" s="50"/>
      <c r="T23" s="50"/>
      <c r="U23" s="50"/>
      <c r="V23" s="50"/>
      <c r="W23" s="356"/>
      <c r="X23" s="358"/>
      <c r="Y23" s="358"/>
      <c r="Z23" s="358"/>
      <c r="AA23" s="358"/>
      <c r="AB23" s="112">
        <v>0</v>
      </c>
      <c r="AC23" s="112">
        <v>0</v>
      </c>
      <c r="AD23" s="112">
        <v>0</v>
      </c>
      <c r="AE23" s="112">
        <v>0</v>
      </c>
      <c r="AF23" s="112">
        <v>0</v>
      </c>
      <c r="AG23" s="112">
        <v>0</v>
      </c>
      <c r="AH23" s="112">
        <v>0</v>
      </c>
      <c r="AI23" s="112">
        <v>0</v>
      </c>
      <c r="AJ23" s="112">
        <v>0</v>
      </c>
      <c r="AK23" s="112">
        <v>0</v>
      </c>
      <c r="AL23" s="112">
        <v>0</v>
      </c>
      <c r="AM23" s="112">
        <v>0</v>
      </c>
      <c r="AN23" s="112">
        <v>0</v>
      </c>
      <c r="AO23" s="112">
        <v>0</v>
      </c>
      <c r="AP23" s="112">
        <v>0</v>
      </c>
      <c r="AQ23" s="112">
        <v>0</v>
      </c>
      <c r="AR23" s="112">
        <v>0</v>
      </c>
      <c r="AS23" s="112">
        <v>0</v>
      </c>
      <c r="AT23" s="112">
        <v>0</v>
      </c>
      <c r="AU23" s="112">
        <v>0</v>
      </c>
      <c r="AV23" s="112">
        <v>0</v>
      </c>
      <c r="AW23" s="112">
        <v>0</v>
      </c>
      <c r="AX23" s="112">
        <v>0</v>
      </c>
      <c r="AY23" s="112">
        <v>0</v>
      </c>
      <c r="AZ23" s="112">
        <v>0</v>
      </c>
      <c r="BA23" s="112">
        <v>0</v>
      </c>
      <c r="BB23" s="264">
        <v>0</v>
      </c>
      <c r="BD23" s="351"/>
    </row>
    <row r="24" spans="1:56" ht="12.75" customHeight="1">
      <c r="A24" s="146" t="s">
        <v>508</v>
      </c>
      <c r="B24" s="146" t="s">
        <v>507</v>
      </c>
      <c r="C24" s="1"/>
      <c r="D24" s="1"/>
      <c r="E24" s="1"/>
      <c r="F24" s="1"/>
      <c r="G24" s="1"/>
      <c r="H24" s="1"/>
      <c r="I24" s="1"/>
      <c r="J24" s="1"/>
      <c r="K24" s="1"/>
      <c r="L24" s="1"/>
      <c r="M24" s="1"/>
      <c r="N24" s="50"/>
      <c r="O24" s="50"/>
      <c r="P24" s="50"/>
      <c r="Q24" s="50"/>
      <c r="R24" s="50"/>
      <c r="S24" s="50"/>
      <c r="T24" s="50"/>
      <c r="U24" s="50"/>
      <c r="V24" s="50"/>
      <c r="W24" s="356"/>
      <c r="X24" s="358"/>
      <c r="Y24" s="358"/>
      <c r="Z24" s="358"/>
      <c r="AA24" s="358"/>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264">
        <v>0</v>
      </c>
      <c r="BD24" s="351"/>
    </row>
    <row r="25" spans="1:56" ht="12.75" customHeight="1">
      <c r="A25" s="146" t="s">
        <v>499</v>
      </c>
      <c r="B25" s="146" t="s">
        <v>506</v>
      </c>
      <c r="C25" s="1"/>
      <c r="D25" s="1"/>
      <c r="E25" s="1"/>
      <c r="F25" s="1"/>
      <c r="G25" s="1"/>
      <c r="H25" s="1"/>
      <c r="I25" s="1"/>
      <c r="J25" s="1"/>
      <c r="K25" s="1"/>
      <c r="L25" s="1"/>
      <c r="M25" s="1"/>
      <c r="N25" s="50"/>
      <c r="O25" s="50"/>
      <c r="P25" s="50"/>
      <c r="Q25" s="50"/>
      <c r="R25" s="50"/>
      <c r="S25" s="50"/>
      <c r="T25" s="50"/>
      <c r="U25" s="50"/>
      <c r="V25" s="50"/>
      <c r="W25" s="356"/>
      <c r="X25" s="358"/>
      <c r="Y25" s="358"/>
      <c r="Z25" s="358"/>
      <c r="AA25" s="358"/>
      <c r="AB25" s="112">
        <v>0</v>
      </c>
      <c r="AC25" s="112">
        <v>0</v>
      </c>
      <c r="AD25" s="112">
        <v>0</v>
      </c>
      <c r="AE25" s="112">
        <v>0</v>
      </c>
      <c r="AF25" s="112">
        <v>0</v>
      </c>
      <c r="AG25" s="112">
        <v>0</v>
      </c>
      <c r="AH25" s="112">
        <v>0</v>
      </c>
      <c r="AI25" s="112">
        <v>0</v>
      </c>
      <c r="AJ25" s="112">
        <v>0</v>
      </c>
      <c r="AK25" s="112">
        <v>0</v>
      </c>
      <c r="AL25" s="112">
        <v>0</v>
      </c>
      <c r="AM25" s="112">
        <v>0</v>
      </c>
      <c r="AN25" s="112">
        <v>0</v>
      </c>
      <c r="AO25" s="112">
        <v>0</v>
      </c>
      <c r="AP25" s="112">
        <v>0</v>
      </c>
      <c r="AQ25" s="112">
        <v>0</v>
      </c>
      <c r="AR25" s="112">
        <v>0</v>
      </c>
      <c r="AS25" s="112">
        <v>0</v>
      </c>
      <c r="AT25" s="112">
        <v>0</v>
      </c>
      <c r="AU25" s="112">
        <v>0</v>
      </c>
      <c r="AV25" s="112">
        <v>0</v>
      </c>
      <c r="AW25" s="112">
        <v>0</v>
      </c>
      <c r="AX25" s="112">
        <v>0</v>
      </c>
      <c r="AY25" s="112">
        <v>0</v>
      </c>
      <c r="AZ25" s="112">
        <v>0</v>
      </c>
      <c r="BA25" s="112">
        <v>0</v>
      </c>
      <c r="BB25" s="264">
        <v>0</v>
      </c>
      <c r="BD25" s="351"/>
    </row>
    <row r="26" spans="1:56" ht="12.75" customHeight="1">
      <c r="A26" s="140" t="s">
        <v>21</v>
      </c>
      <c r="B26" s="140" t="s">
        <v>178</v>
      </c>
      <c r="C26" s="3"/>
      <c r="D26" s="3">
        <v>15.448119248040705</v>
      </c>
      <c r="E26" s="3">
        <v>44.33383987569792</v>
      </c>
      <c r="F26" s="3">
        <v>36.74708738140364</v>
      </c>
      <c r="G26" s="3">
        <v>44.16878674566451</v>
      </c>
      <c r="H26" s="3">
        <v>20.938981565272822</v>
      </c>
      <c r="I26" s="3">
        <v>44.33383987569792</v>
      </c>
      <c r="J26" s="3">
        <v>76.64725869516964</v>
      </c>
      <c r="K26" s="3">
        <v>97.64457800467841</v>
      </c>
      <c r="L26" s="3">
        <v>12.737548448785152</v>
      </c>
      <c r="M26" s="1">
        <v>112.63168678607407</v>
      </c>
      <c r="N26" s="50">
        <v>129.06158758345143</v>
      </c>
      <c r="O26" s="50">
        <v>181.83590303982334</v>
      </c>
      <c r="P26" s="50">
        <v>39.520264540327034</v>
      </c>
      <c r="Q26" s="50">
        <v>87.82676251131184</v>
      </c>
      <c r="R26" s="50">
        <v>138.39562666120284</v>
      </c>
      <c r="S26" s="50">
        <v>181.74626211575347</v>
      </c>
      <c r="T26" s="50">
        <v>69.336</v>
      </c>
      <c r="U26" s="50">
        <v>113.591</v>
      </c>
      <c r="V26" s="50">
        <v>150.597</v>
      </c>
      <c r="W26" s="50">
        <v>264.732</v>
      </c>
      <c r="X26" s="50">
        <v>45.678</v>
      </c>
      <c r="Y26" s="50">
        <v>86.517</v>
      </c>
      <c r="Z26" s="50">
        <v>115.995</v>
      </c>
      <c r="AA26" s="50">
        <v>177.674</v>
      </c>
      <c r="AB26" s="50">
        <v>50.314</v>
      </c>
      <c r="AC26" s="50">
        <v>114.626</v>
      </c>
      <c r="AD26" s="50">
        <v>204.712</v>
      </c>
      <c r="AE26" s="50">
        <v>360.193</v>
      </c>
      <c r="AF26" s="50">
        <v>83.18</v>
      </c>
      <c r="AG26" s="50">
        <v>161.977</v>
      </c>
      <c r="AH26" s="50">
        <v>273.839</v>
      </c>
      <c r="AI26" s="50">
        <v>402.044</v>
      </c>
      <c r="AJ26" s="50">
        <v>111.484</v>
      </c>
      <c r="AK26" s="50">
        <v>235.007</v>
      </c>
      <c r="AL26" s="50">
        <v>380.592</v>
      </c>
      <c r="AM26" s="50">
        <v>477.317</v>
      </c>
      <c r="AN26" s="50">
        <v>157.226</v>
      </c>
      <c r="AO26" s="50">
        <v>428.226</v>
      </c>
      <c r="AP26" s="50">
        <v>544.503</v>
      </c>
      <c r="AQ26" s="50">
        <v>681.34</v>
      </c>
      <c r="AR26" s="50">
        <v>105.101</v>
      </c>
      <c r="AS26" s="50">
        <v>191.172</v>
      </c>
      <c r="AT26" s="50">
        <v>354.239</v>
      </c>
      <c r="AU26" s="50">
        <v>386.807</v>
      </c>
      <c r="AV26" s="50">
        <v>124.795</v>
      </c>
      <c r="AW26" s="50">
        <v>252.219</v>
      </c>
      <c r="AX26" s="50">
        <v>393.839</v>
      </c>
      <c r="AY26" s="50">
        <v>505.927</v>
      </c>
      <c r="AZ26" s="50">
        <v>196.033</v>
      </c>
      <c r="BA26" s="50">
        <v>352.98</v>
      </c>
      <c r="BB26" s="264">
        <v>531.705</v>
      </c>
      <c r="BD26" s="351"/>
    </row>
    <row r="27" spans="1:56" ht="13.5" customHeight="1" thickBot="1">
      <c r="A27" s="141" t="s">
        <v>22</v>
      </c>
      <c r="B27" s="141" t="s">
        <v>179</v>
      </c>
      <c r="C27" s="2"/>
      <c r="D27" s="2">
        <v>353.12690309104676</v>
      </c>
      <c r="E27" s="2">
        <v>4212.696569740639</v>
      </c>
      <c r="F27" s="2">
        <v>684.4753302485473</v>
      </c>
      <c r="G27" s="2">
        <v>900.0404095594221</v>
      </c>
      <c r="H27" s="2">
        <v>1996.550958731026</v>
      </c>
      <c r="I27" s="2">
        <v>4212.696569740639</v>
      </c>
      <c r="J27" s="2">
        <v>6216.861315530361</v>
      </c>
      <c r="K27" s="2">
        <v>8584.44886483287</v>
      </c>
      <c r="L27" s="2">
        <v>2554.481761629131</v>
      </c>
      <c r="M27" s="10">
        <v>5189.364317789882</v>
      </c>
      <c r="N27" s="127">
        <v>7571.789574333669</v>
      </c>
      <c r="O27" s="127">
        <v>10407.561709950427</v>
      </c>
      <c r="P27" s="127">
        <v>2970.4981758783388</v>
      </c>
      <c r="Q27" s="127">
        <v>6294.8560338302</v>
      </c>
      <c r="R27" s="127">
        <v>9393.71574436116</v>
      </c>
      <c r="S27" s="127">
        <v>13131.585762175515</v>
      </c>
      <c r="T27" s="127">
        <v>4037.305</v>
      </c>
      <c r="U27" s="127">
        <v>7965.561</v>
      </c>
      <c r="V27" s="127">
        <v>11953.753</v>
      </c>
      <c r="W27" s="127">
        <v>16424.141</v>
      </c>
      <c r="X27" s="127">
        <v>4415.647</v>
      </c>
      <c r="Y27" s="127">
        <v>8973.9</v>
      </c>
      <c r="Z27" s="127">
        <v>13079.617</v>
      </c>
      <c r="AA27" s="127">
        <v>17822.919</v>
      </c>
      <c r="AB27" s="127">
        <v>4692.384</v>
      </c>
      <c r="AC27" s="127">
        <v>9972.392</v>
      </c>
      <c r="AD27" s="127">
        <v>14608.583</v>
      </c>
      <c r="AE27" s="127">
        <v>19734.137</v>
      </c>
      <c r="AF27" s="127">
        <v>5308.266</v>
      </c>
      <c r="AG27" s="127">
        <v>11205.731</v>
      </c>
      <c r="AH27" s="127">
        <v>16024.874</v>
      </c>
      <c r="AI27" s="127">
        <v>21563.775</v>
      </c>
      <c r="AJ27" s="127">
        <v>5399.215</v>
      </c>
      <c r="AK27" s="127">
        <v>10688.306</v>
      </c>
      <c r="AL27" s="127">
        <v>15262.921</v>
      </c>
      <c r="AM27" s="127">
        <v>20428.627</v>
      </c>
      <c r="AN27" s="127">
        <v>5509.092</v>
      </c>
      <c r="AO27" s="127">
        <v>11162.598</v>
      </c>
      <c r="AP27" s="127">
        <v>16347.243</v>
      </c>
      <c r="AQ27" s="127">
        <v>22192.197</v>
      </c>
      <c r="AR27" s="127">
        <v>6006.048</v>
      </c>
      <c r="AS27" s="127">
        <v>9684.694</v>
      </c>
      <c r="AT27" s="127">
        <v>15694.547</v>
      </c>
      <c r="AU27" s="127">
        <v>22281.573</v>
      </c>
      <c r="AV27" s="127">
        <v>5295.568</v>
      </c>
      <c r="AW27" s="127">
        <v>11524.552</v>
      </c>
      <c r="AX27" s="127">
        <v>17693.351</v>
      </c>
      <c r="AY27" s="127">
        <v>24835.398</v>
      </c>
      <c r="AZ27" s="127">
        <v>6788.801</v>
      </c>
      <c r="BA27" s="127">
        <v>14238.316</v>
      </c>
      <c r="BB27" s="266">
        <v>21163.344</v>
      </c>
      <c r="BD27" s="351"/>
    </row>
    <row r="28" spans="1:56" ht="12">
      <c r="A28" s="531"/>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D28" s="351"/>
    </row>
    <row r="29" spans="1:54" ht="12">
      <c r="A29" s="63" t="s">
        <v>704</v>
      </c>
      <c r="B29" s="165" t="s">
        <v>705</v>
      </c>
      <c r="C29" s="11"/>
      <c r="D29" s="11"/>
      <c r="E29" s="11"/>
      <c r="F29" s="11"/>
      <c r="G29" s="11"/>
      <c r="H29" s="11"/>
      <c r="I29" s="11"/>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531"/>
    </row>
    <row r="30" spans="1:53" ht="45.75" customHeight="1" thickBot="1">
      <c r="A30" s="164" t="s">
        <v>396</v>
      </c>
      <c r="B30" s="163" t="s">
        <v>397</v>
      </c>
      <c r="C30" s="11"/>
      <c r="D30" s="11"/>
      <c r="E30" s="11"/>
      <c r="F30" s="11"/>
      <c r="G30" s="11"/>
      <c r="H30" s="11"/>
      <c r="I30" s="11"/>
      <c r="J30" s="11"/>
      <c r="K30" s="11"/>
      <c r="L30" s="11"/>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row>
    <row r="31" spans="1:54" ht="24" customHeight="1">
      <c r="A31" s="635" t="s">
        <v>2</v>
      </c>
      <c r="B31" s="637" t="s">
        <v>154</v>
      </c>
      <c r="C31" s="306"/>
      <c r="D31" s="306" t="s">
        <v>374</v>
      </c>
      <c r="E31" s="306" t="s">
        <v>359</v>
      </c>
      <c r="F31" s="306" t="s">
        <v>360</v>
      </c>
      <c r="G31" s="306" t="s">
        <v>351</v>
      </c>
      <c r="H31" s="306" t="s">
        <v>144</v>
      </c>
      <c r="I31" s="306" t="s">
        <v>257</v>
      </c>
      <c r="J31" s="306" t="s">
        <v>317</v>
      </c>
      <c r="K31" s="306" t="s">
        <v>355</v>
      </c>
      <c r="L31" s="128" t="s">
        <v>145</v>
      </c>
      <c r="M31" s="306" t="s">
        <v>258</v>
      </c>
      <c r="N31" s="323" t="s">
        <v>319</v>
      </c>
      <c r="O31" s="323" t="s">
        <v>363</v>
      </c>
      <c r="P31" s="301" t="s">
        <v>146</v>
      </c>
      <c r="Q31" s="331" t="s">
        <v>256</v>
      </c>
      <c r="R31" s="323" t="s">
        <v>313</v>
      </c>
      <c r="S31" s="331" t="s">
        <v>418</v>
      </c>
      <c r="T31" s="301" t="s">
        <v>424</v>
      </c>
      <c r="U31" s="323" t="s">
        <v>444</v>
      </c>
      <c r="V31" s="323" t="s">
        <v>450</v>
      </c>
      <c r="W31" s="301" t="s">
        <v>457</v>
      </c>
      <c r="X31" s="323" t="s">
        <v>463</v>
      </c>
      <c r="Y31" s="301" t="s">
        <v>471</v>
      </c>
      <c r="Z31" s="331" t="s">
        <v>479</v>
      </c>
      <c r="AA31" s="301" t="s">
        <v>485</v>
      </c>
      <c r="AB31" s="301" t="s">
        <v>490</v>
      </c>
      <c r="AC31" s="301" t="s">
        <v>518</v>
      </c>
      <c r="AD31" s="301" t="s">
        <v>531</v>
      </c>
      <c r="AE31" s="301" t="s">
        <v>538</v>
      </c>
      <c r="AF31" s="301" t="s">
        <v>545</v>
      </c>
      <c r="AG31" s="301" t="s">
        <v>550</v>
      </c>
      <c r="AH31" s="301" t="s">
        <v>574</v>
      </c>
      <c r="AI31" s="301" t="s">
        <v>581</v>
      </c>
      <c r="AJ31" s="301" t="s">
        <v>590</v>
      </c>
      <c r="AK31" s="301" t="s">
        <v>600</v>
      </c>
      <c r="AL31" s="301" t="s">
        <v>602</v>
      </c>
      <c r="AM31" s="301" t="s">
        <v>609</v>
      </c>
      <c r="AN31" s="301" t="s">
        <v>643</v>
      </c>
      <c r="AO31" s="301" t="s">
        <v>623</v>
      </c>
      <c r="AP31" s="301" t="s">
        <v>628</v>
      </c>
      <c r="AQ31" s="301" t="s">
        <v>637</v>
      </c>
      <c r="AR31" s="301" t="s">
        <v>644</v>
      </c>
      <c r="AS31" s="301" t="s">
        <v>646</v>
      </c>
      <c r="AT31" s="301" t="s">
        <v>653</v>
      </c>
      <c r="AU31" s="301" t="s">
        <v>657</v>
      </c>
      <c r="AV31" s="301" t="s">
        <v>664</v>
      </c>
      <c r="AW31" s="301" t="s">
        <v>711</v>
      </c>
      <c r="AX31" s="301" t="s">
        <v>717</v>
      </c>
      <c r="AY31" s="301" t="s">
        <v>782</v>
      </c>
      <c r="AZ31" s="301" t="s">
        <v>801</v>
      </c>
      <c r="BA31" s="301" t="s">
        <v>806</v>
      </c>
      <c r="BB31" s="288" t="s">
        <v>809</v>
      </c>
    </row>
    <row r="32" spans="1:54" ht="24" customHeight="1" thickBot="1">
      <c r="A32" s="636"/>
      <c r="B32" s="638"/>
      <c r="C32" s="307"/>
      <c r="D32" s="307" t="s">
        <v>345</v>
      </c>
      <c r="E32" s="307" t="s">
        <v>375</v>
      </c>
      <c r="F32" s="307" t="s">
        <v>376</v>
      </c>
      <c r="G32" s="307" t="s">
        <v>362</v>
      </c>
      <c r="H32" s="307" t="s">
        <v>248</v>
      </c>
      <c r="I32" s="307" t="s">
        <v>316</v>
      </c>
      <c r="J32" s="307" t="s">
        <v>318</v>
      </c>
      <c r="K32" s="307" t="s">
        <v>361</v>
      </c>
      <c r="L32" s="168" t="s">
        <v>249</v>
      </c>
      <c r="M32" s="307" t="s">
        <v>315</v>
      </c>
      <c r="N32" s="324" t="s">
        <v>320</v>
      </c>
      <c r="O32" s="324" t="s">
        <v>364</v>
      </c>
      <c r="P32" s="304" t="s">
        <v>251</v>
      </c>
      <c r="Q32" s="332" t="s">
        <v>252</v>
      </c>
      <c r="R32" s="324" t="s">
        <v>314</v>
      </c>
      <c r="S32" s="332" t="s">
        <v>419</v>
      </c>
      <c r="T32" s="304" t="s">
        <v>422</v>
      </c>
      <c r="U32" s="324" t="s">
        <v>442</v>
      </c>
      <c r="V32" s="324" t="s">
        <v>448</v>
      </c>
      <c r="W32" s="304" t="s">
        <v>455</v>
      </c>
      <c r="X32" s="324" t="s">
        <v>461</v>
      </c>
      <c r="Y32" s="304" t="s">
        <v>469</v>
      </c>
      <c r="Z32" s="332" t="s">
        <v>477</v>
      </c>
      <c r="AA32" s="304" t="s">
        <v>483</v>
      </c>
      <c r="AB32" s="304" t="s">
        <v>489</v>
      </c>
      <c r="AC32" s="304" t="s">
        <v>519</v>
      </c>
      <c r="AD32" s="304" t="s">
        <v>532</v>
      </c>
      <c r="AE32" s="304" t="s">
        <v>537</v>
      </c>
      <c r="AF32" s="304" t="s">
        <v>544</v>
      </c>
      <c r="AG32" s="304" t="s">
        <v>551</v>
      </c>
      <c r="AH32" s="304" t="s">
        <v>573</v>
      </c>
      <c r="AI32" s="304" t="s">
        <v>580</v>
      </c>
      <c r="AJ32" s="304" t="s">
        <v>589</v>
      </c>
      <c r="AK32" s="304" t="s">
        <v>598</v>
      </c>
      <c r="AL32" s="304" t="s">
        <v>603</v>
      </c>
      <c r="AM32" s="304" t="s">
        <v>610</v>
      </c>
      <c r="AN32" s="304" t="s">
        <v>614</v>
      </c>
      <c r="AO32" s="304" t="s">
        <v>622</v>
      </c>
      <c r="AP32" s="304" t="s">
        <v>627</v>
      </c>
      <c r="AQ32" s="304" t="s">
        <v>634</v>
      </c>
      <c r="AR32" s="304" t="s">
        <v>640</v>
      </c>
      <c r="AS32" s="304" t="s">
        <v>647</v>
      </c>
      <c r="AT32" s="304" t="s">
        <v>654</v>
      </c>
      <c r="AU32" s="304" t="s">
        <v>658</v>
      </c>
      <c r="AV32" s="304" t="s">
        <v>667</v>
      </c>
      <c r="AW32" s="304" t="s">
        <v>712</v>
      </c>
      <c r="AX32" s="304" t="s">
        <v>718</v>
      </c>
      <c r="AY32" s="304" t="s">
        <v>783</v>
      </c>
      <c r="AZ32" s="304" t="s">
        <v>802</v>
      </c>
      <c r="BA32" s="304" t="s">
        <v>807</v>
      </c>
      <c r="BB32" s="289" t="s">
        <v>810</v>
      </c>
    </row>
    <row r="33" spans="1:54" ht="12.75" thickBot="1">
      <c r="A33" s="131" t="s">
        <v>107</v>
      </c>
      <c r="B33" s="131" t="s">
        <v>172</v>
      </c>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c r="AW33" s="532"/>
      <c r="AX33" s="532"/>
      <c r="AY33" s="532"/>
      <c r="AZ33" s="532"/>
      <c r="BA33" s="532"/>
      <c r="BB33" s="533"/>
    </row>
    <row r="34" spans="1:56" ht="12.75" customHeight="1">
      <c r="A34" s="147" t="s">
        <v>15</v>
      </c>
      <c r="B34" s="534" t="s">
        <v>181</v>
      </c>
      <c r="C34" s="115"/>
      <c r="D34" s="115">
        <v>8412.898902112112</v>
      </c>
      <c r="E34" s="115">
        <v>16761.46265530646</v>
      </c>
      <c r="F34" s="115">
        <v>18755.402644264974</v>
      </c>
      <c r="G34" s="115">
        <v>28177.87889653445</v>
      </c>
      <c r="H34" s="115">
        <v>11734.564686598256</v>
      </c>
      <c r="I34" s="115">
        <v>16761.46265530646</v>
      </c>
      <c r="J34" s="115">
        <v>26336.688465062798</v>
      </c>
      <c r="K34" s="115">
        <v>35119.498466144185</v>
      </c>
      <c r="L34" s="115">
        <v>14980.177972806077</v>
      </c>
      <c r="M34" s="115">
        <v>26773.104592461055</v>
      </c>
      <c r="N34" s="297">
        <v>37515.14077893693</v>
      </c>
      <c r="O34" s="115">
        <v>49071.63163556269</v>
      </c>
      <c r="P34" s="115">
        <v>19997.408950432837</v>
      </c>
      <c r="Q34" s="297">
        <v>38157.40234830764</v>
      </c>
      <c r="R34" s="297">
        <v>56871.065048007695</v>
      </c>
      <c r="S34" s="297">
        <v>70656.78055332639</v>
      </c>
      <c r="T34" s="297">
        <v>24019.725000000002</v>
      </c>
      <c r="U34" s="297">
        <v>44052.872</v>
      </c>
      <c r="V34" s="297">
        <v>63502.996</v>
      </c>
      <c r="W34" s="297">
        <v>83875.204</v>
      </c>
      <c r="X34" s="297">
        <v>23130.498000000007</v>
      </c>
      <c r="Y34" s="297">
        <v>43243.28799999999</v>
      </c>
      <c r="Z34" s="297">
        <v>63353.630000000005</v>
      </c>
      <c r="AA34" s="297">
        <v>84216.542</v>
      </c>
      <c r="AB34" s="297">
        <v>25313.422</v>
      </c>
      <c r="AC34" s="297">
        <v>46447.73000000001</v>
      </c>
      <c r="AD34" s="297">
        <v>66403.669</v>
      </c>
      <c r="AE34" s="297">
        <v>92251.94499999999</v>
      </c>
      <c r="AF34" s="297">
        <v>35294.956000000006</v>
      </c>
      <c r="AG34" s="297">
        <v>66612.515</v>
      </c>
      <c r="AH34" s="297">
        <v>99609.712</v>
      </c>
      <c r="AI34" s="297">
        <v>135004.916</v>
      </c>
      <c r="AJ34" s="297">
        <v>46443.061</v>
      </c>
      <c r="AK34" s="297">
        <v>86937.42099999999</v>
      </c>
      <c r="AL34" s="297">
        <v>129042.468</v>
      </c>
      <c r="AM34" s="297">
        <v>171788.04</v>
      </c>
      <c r="AN34" s="297">
        <v>50404.595</v>
      </c>
      <c r="AO34" s="297">
        <v>95183.86</v>
      </c>
      <c r="AP34" s="297">
        <v>142119.932</v>
      </c>
      <c r="AQ34" s="297">
        <v>186399.842</v>
      </c>
      <c r="AR34" s="297">
        <v>50881.766</v>
      </c>
      <c r="AS34" s="297">
        <v>94337.278</v>
      </c>
      <c r="AT34" s="297">
        <v>126814.172</v>
      </c>
      <c r="AU34" s="297">
        <v>167320.565</v>
      </c>
      <c r="AV34" s="297">
        <v>50711.729</v>
      </c>
      <c r="AW34" s="297">
        <v>96343.256</v>
      </c>
      <c r="AX34" s="297">
        <v>144934.533</v>
      </c>
      <c r="AY34" s="297">
        <v>192796.046</v>
      </c>
      <c r="AZ34" s="297">
        <v>59249.86</v>
      </c>
      <c r="BA34" s="297">
        <v>115427.174</v>
      </c>
      <c r="BB34" s="269">
        <v>173570.566</v>
      </c>
      <c r="BD34" s="351"/>
    </row>
    <row r="35" spans="1:56" ht="12.75" customHeight="1">
      <c r="A35" s="535" t="s">
        <v>23</v>
      </c>
      <c r="B35" s="536" t="s">
        <v>182</v>
      </c>
      <c r="C35" s="537"/>
      <c r="D35" s="537">
        <v>87.80399656234171</v>
      </c>
      <c r="E35" s="537">
        <v>153.62746939402734</v>
      </c>
      <c r="F35" s="537">
        <v>215.2904650514226</v>
      </c>
      <c r="G35" s="537">
        <v>259.9586798026192</v>
      </c>
      <c r="H35" s="537">
        <v>60.473474823706184</v>
      </c>
      <c r="I35" s="537">
        <v>153.62746939402734</v>
      </c>
      <c r="J35" s="537">
        <v>188.26159213664124</v>
      </c>
      <c r="K35" s="537">
        <v>283.54420293566915</v>
      </c>
      <c r="L35" s="537">
        <v>307.0514681191342</v>
      </c>
      <c r="M35" s="537">
        <v>566.984536229162</v>
      </c>
      <c r="N35" s="538">
        <v>796.1366184597698</v>
      </c>
      <c r="O35" s="537">
        <v>1061.039777804338</v>
      </c>
      <c r="P35" s="537">
        <v>970.7898645995185</v>
      </c>
      <c r="Q35" s="538">
        <v>1422.1119970859586</v>
      </c>
      <c r="R35" s="538">
        <v>1757.4743456212545</v>
      </c>
      <c r="S35" s="538">
        <v>2267.8186236845554</v>
      </c>
      <c r="T35" s="538">
        <v>1002.439</v>
      </c>
      <c r="U35" s="538">
        <v>1538.273</v>
      </c>
      <c r="V35" s="538">
        <v>1929.39</v>
      </c>
      <c r="W35" s="538">
        <v>2523.08</v>
      </c>
      <c r="X35" s="538">
        <v>1051.943</v>
      </c>
      <c r="Y35" s="538">
        <v>1579.66</v>
      </c>
      <c r="Z35" s="538">
        <v>1974.594</v>
      </c>
      <c r="AA35" s="538">
        <v>2545.522</v>
      </c>
      <c r="AB35" s="538">
        <v>1128.901</v>
      </c>
      <c r="AC35" s="538">
        <v>1702.282</v>
      </c>
      <c r="AD35" s="538">
        <v>2112.557</v>
      </c>
      <c r="AE35" s="538">
        <v>2760.078</v>
      </c>
      <c r="AF35" s="538">
        <v>1093.91</v>
      </c>
      <c r="AG35" s="538">
        <v>1739.183</v>
      </c>
      <c r="AH35" s="538">
        <v>2271.674</v>
      </c>
      <c r="AI35" s="538">
        <v>2999.672</v>
      </c>
      <c r="AJ35" s="538">
        <v>1117.024</v>
      </c>
      <c r="AK35" s="538">
        <v>1877.615</v>
      </c>
      <c r="AL35" s="538">
        <v>2517.823</v>
      </c>
      <c r="AM35" s="538">
        <v>3311.963</v>
      </c>
      <c r="AN35" s="538">
        <v>1270.775</v>
      </c>
      <c r="AO35" s="538">
        <v>2135.965</v>
      </c>
      <c r="AP35" s="538">
        <v>2814.115</v>
      </c>
      <c r="AQ35" s="538">
        <v>3695.401</v>
      </c>
      <c r="AR35" s="538">
        <v>1123.365</v>
      </c>
      <c r="AS35" s="538">
        <v>1988.22</v>
      </c>
      <c r="AT35" s="538">
        <v>2014.299</v>
      </c>
      <c r="AU35" s="538">
        <v>2763.505</v>
      </c>
      <c r="AV35" s="538">
        <v>1094.083</v>
      </c>
      <c r="AW35" s="538">
        <v>2041.74</v>
      </c>
      <c r="AX35" s="538">
        <v>2762.048</v>
      </c>
      <c r="AY35" s="538">
        <v>3577.768</v>
      </c>
      <c r="AZ35" s="538">
        <v>1228.461</v>
      </c>
      <c r="BA35" s="538">
        <v>2126.515</v>
      </c>
      <c r="BB35" s="539">
        <v>2885.099</v>
      </c>
      <c r="BD35" s="351"/>
    </row>
    <row r="36" spans="1:56" ht="12.75" customHeight="1">
      <c r="A36" s="540" t="s">
        <v>24</v>
      </c>
      <c r="B36" s="541" t="s">
        <v>183</v>
      </c>
      <c r="C36" s="537"/>
      <c r="D36" s="537">
        <v>1773.973967137353</v>
      </c>
      <c r="E36" s="537">
        <v>3027.306332917855</v>
      </c>
      <c r="F36" s="537">
        <v>3691.5583861218774</v>
      </c>
      <c r="G36" s="537">
        <v>4753.992578300636</v>
      </c>
      <c r="H36" s="537">
        <v>2231.40591117865</v>
      </c>
      <c r="I36" s="537">
        <v>3027.306332917855</v>
      </c>
      <c r="J36" s="537">
        <v>4312.5081815129115</v>
      </c>
      <c r="K36" s="537">
        <v>5237.470190835567</v>
      </c>
      <c r="L36" s="537">
        <v>3215.5778851571704</v>
      </c>
      <c r="M36" s="537">
        <v>4469.30865504465</v>
      </c>
      <c r="N36" s="538">
        <v>5489.785203271467</v>
      </c>
      <c r="O36" s="537">
        <v>7122.0155263771985</v>
      </c>
      <c r="P36" s="537">
        <v>5001.52816432462</v>
      </c>
      <c r="Q36" s="538">
        <v>8148.636035082328</v>
      </c>
      <c r="R36" s="538">
        <v>11648.678721236647</v>
      </c>
      <c r="S36" s="538">
        <v>8816.492222582683</v>
      </c>
      <c r="T36" s="538">
        <v>4311.024</v>
      </c>
      <c r="U36" s="538">
        <v>6431.412</v>
      </c>
      <c r="V36" s="538">
        <v>8367.048</v>
      </c>
      <c r="W36" s="538">
        <v>10335.003</v>
      </c>
      <c r="X36" s="538">
        <v>4939.763</v>
      </c>
      <c r="Y36" s="538">
        <v>6988.454</v>
      </c>
      <c r="Z36" s="538">
        <v>9118.956</v>
      </c>
      <c r="AA36" s="538">
        <v>11065.071</v>
      </c>
      <c r="AB36" s="538">
        <v>5504.047</v>
      </c>
      <c r="AC36" s="538">
        <v>7912.229</v>
      </c>
      <c r="AD36" s="538">
        <v>9012.034</v>
      </c>
      <c r="AE36" s="538">
        <v>11510.903</v>
      </c>
      <c r="AF36" s="538">
        <v>8090.086</v>
      </c>
      <c r="AG36" s="538">
        <v>11641.894</v>
      </c>
      <c r="AH36" s="538">
        <v>15381.739</v>
      </c>
      <c r="AI36" s="538">
        <v>18603.502</v>
      </c>
      <c r="AJ36" s="538">
        <v>9037.916</v>
      </c>
      <c r="AK36" s="538">
        <v>13478.278</v>
      </c>
      <c r="AL36" s="538">
        <v>17849.639</v>
      </c>
      <c r="AM36" s="538">
        <v>21489.294</v>
      </c>
      <c r="AN36" s="538">
        <v>9801.979</v>
      </c>
      <c r="AO36" s="538">
        <v>14540.079</v>
      </c>
      <c r="AP36" s="538">
        <v>19680.767</v>
      </c>
      <c r="AQ36" s="538">
        <v>23138.409</v>
      </c>
      <c r="AR36" s="538">
        <v>10868.005</v>
      </c>
      <c r="AS36" s="538">
        <v>15947.526</v>
      </c>
      <c r="AT36" s="538">
        <v>17997.56</v>
      </c>
      <c r="AU36" s="538">
        <v>21378.666</v>
      </c>
      <c r="AV36" s="538">
        <v>13727.66</v>
      </c>
      <c r="AW36" s="538">
        <v>19457.949</v>
      </c>
      <c r="AX36" s="538">
        <v>27779.699</v>
      </c>
      <c r="AY36" s="538">
        <v>31588.409</v>
      </c>
      <c r="AZ36" s="538">
        <v>16763.129</v>
      </c>
      <c r="BA36" s="538">
        <v>23528.23</v>
      </c>
      <c r="BB36" s="539">
        <v>34531.811</v>
      </c>
      <c r="BD36" s="351"/>
    </row>
    <row r="37" spans="1:56" ht="12.75" customHeight="1">
      <c r="A37" s="540" t="s">
        <v>25</v>
      </c>
      <c r="B37" s="541" t="s">
        <v>184</v>
      </c>
      <c r="C37" s="537"/>
      <c r="D37" s="537">
        <v>2347.6218120557082</v>
      </c>
      <c r="E37" s="537">
        <v>4429.19505295929</v>
      </c>
      <c r="F37" s="537">
        <v>5023.645283749096</v>
      </c>
      <c r="G37" s="537">
        <v>8776.75568152714</v>
      </c>
      <c r="H37" s="537">
        <v>2209.973193095088</v>
      </c>
      <c r="I37" s="537">
        <v>4429.19505295929</v>
      </c>
      <c r="J37" s="537">
        <v>6518.356469228975</v>
      </c>
      <c r="K37" s="537">
        <v>8926.276742875682</v>
      </c>
      <c r="L37" s="537">
        <v>2982.8444345792</v>
      </c>
      <c r="M37" s="537">
        <v>5911.392080864651</v>
      </c>
      <c r="N37" s="538">
        <v>8774.510389809962</v>
      </c>
      <c r="O37" s="537">
        <v>11697.053517054543</v>
      </c>
      <c r="P37" s="537">
        <v>3798.8343834127295</v>
      </c>
      <c r="Q37" s="538">
        <v>7894.54954724219</v>
      </c>
      <c r="R37" s="538">
        <v>11772.81859522712</v>
      </c>
      <c r="S37" s="538">
        <v>16351.504829226926</v>
      </c>
      <c r="T37" s="538">
        <v>4851.645</v>
      </c>
      <c r="U37" s="538">
        <v>9741.398</v>
      </c>
      <c r="V37" s="538">
        <v>13994.007</v>
      </c>
      <c r="W37" s="538">
        <v>18725.994</v>
      </c>
      <c r="X37" s="538">
        <v>4920.799</v>
      </c>
      <c r="Y37" s="538">
        <v>10255.814</v>
      </c>
      <c r="Z37" s="538">
        <v>14940.205</v>
      </c>
      <c r="AA37" s="538">
        <v>19945.782</v>
      </c>
      <c r="AB37" s="538">
        <v>5405.028</v>
      </c>
      <c r="AC37" s="538">
        <v>10824.302</v>
      </c>
      <c r="AD37" s="538">
        <v>15814.193</v>
      </c>
      <c r="AE37" s="538">
        <v>22611.03</v>
      </c>
      <c r="AF37" s="538">
        <v>7807.883</v>
      </c>
      <c r="AG37" s="538">
        <v>15821.164</v>
      </c>
      <c r="AH37" s="538">
        <v>23673.146</v>
      </c>
      <c r="AI37" s="538">
        <v>32332.93</v>
      </c>
      <c r="AJ37" s="538">
        <v>9434.261</v>
      </c>
      <c r="AK37" s="538">
        <v>18835.625</v>
      </c>
      <c r="AL37" s="538">
        <v>28052.826</v>
      </c>
      <c r="AM37" s="538">
        <v>37680.335</v>
      </c>
      <c r="AN37" s="538">
        <v>10203.476</v>
      </c>
      <c r="AO37" s="538">
        <v>20452.772</v>
      </c>
      <c r="AP37" s="538">
        <v>30240.898</v>
      </c>
      <c r="AQ37" s="538">
        <v>39828.55</v>
      </c>
      <c r="AR37" s="538">
        <v>9245.748</v>
      </c>
      <c r="AS37" s="538">
        <v>18712.804</v>
      </c>
      <c r="AT37" s="538">
        <v>26540.99</v>
      </c>
      <c r="AU37" s="538">
        <v>35659.364</v>
      </c>
      <c r="AV37" s="538">
        <v>9451.817</v>
      </c>
      <c r="AW37" s="538">
        <v>20171.892</v>
      </c>
      <c r="AX37" s="538">
        <v>31194.68</v>
      </c>
      <c r="AY37" s="538">
        <v>41688.439</v>
      </c>
      <c r="AZ37" s="538">
        <v>11224.137</v>
      </c>
      <c r="BA37" s="538">
        <v>23474.109</v>
      </c>
      <c r="BB37" s="539">
        <v>35905.666</v>
      </c>
      <c r="BD37" s="351"/>
    </row>
    <row r="38" spans="1:56" ht="12.75" customHeight="1">
      <c r="A38" s="540" t="s">
        <v>26</v>
      </c>
      <c r="B38" s="541" t="s">
        <v>185</v>
      </c>
      <c r="C38" s="537"/>
      <c r="D38" s="537">
        <v>0</v>
      </c>
      <c r="E38" s="537">
        <v>0</v>
      </c>
      <c r="F38" s="537">
        <v>0</v>
      </c>
      <c r="G38" s="537">
        <v>0</v>
      </c>
      <c r="H38" s="537">
        <v>0</v>
      </c>
      <c r="I38" s="537">
        <v>0</v>
      </c>
      <c r="J38" s="537">
        <v>0</v>
      </c>
      <c r="K38" s="537">
        <v>0</v>
      </c>
      <c r="L38" s="537">
        <v>0</v>
      </c>
      <c r="M38" s="537">
        <v>0</v>
      </c>
      <c r="N38" s="538">
        <v>0</v>
      </c>
      <c r="O38" s="537">
        <v>0</v>
      </c>
      <c r="P38" s="537">
        <v>53.82154910899767</v>
      </c>
      <c r="Q38" s="538">
        <v>97.48806210550879</v>
      </c>
      <c r="R38" s="538">
        <v>123.22212167261428</v>
      </c>
      <c r="S38" s="538">
        <v>192.02793381938633</v>
      </c>
      <c r="T38" s="538">
        <v>44.987</v>
      </c>
      <c r="U38" s="538">
        <v>66.554</v>
      </c>
      <c r="V38" s="538">
        <v>69.845</v>
      </c>
      <c r="W38" s="538">
        <v>143.304</v>
      </c>
      <c r="X38" s="538">
        <v>2.418</v>
      </c>
      <c r="Y38" s="538">
        <v>20.408</v>
      </c>
      <c r="Z38" s="538">
        <v>24.339</v>
      </c>
      <c r="AA38" s="538">
        <v>89.643</v>
      </c>
      <c r="AB38" s="538">
        <v>8.628</v>
      </c>
      <c r="AC38" s="538">
        <v>23.437</v>
      </c>
      <c r="AD38" s="538">
        <v>25.545</v>
      </c>
      <c r="AE38" s="538">
        <v>78.823</v>
      </c>
      <c r="AF38" s="538">
        <v>22.899</v>
      </c>
      <c r="AG38" s="538">
        <v>48.379</v>
      </c>
      <c r="AH38" s="538">
        <v>54.64</v>
      </c>
      <c r="AI38" s="538">
        <v>131.132</v>
      </c>
      <c r="AJ38" s="538">
        <v>31.566</v>
      </c>
      <c r="AK38" s="538">
        <v>49.816</v>
      </c>
      <c r="AL38" s="538">
        <v>56.899</v>
      </c>
      <c r="AM38" s="538">
        <v>145.056</v>
      </c>
      <c r="AN38" s="538">
        <v>16.412</v>
      </c>
      <c r="AO38" s="538">
        <v>53.078</v>
      </c>
      <c r="AP38" s="538">
        <v>63.313</v>
      </c>
      <c r="AQ38" s="538">
        <v>140.134</v>
      </c>
      <c r="AR38" s="538">
        <v>6.78</v>
      </c>
      <c r="AS38" s="538">
        <v>20.088</v>
      </c>
      <c r="AT38" s="538">
        <v>35.508</v>
      </c>
      <c r="AU38" s="538">
        <v>108.688</v>
      </c>
      <c r="AV38" s="538">
        <v>11.596</v>
      </c>
      <c r="AW38" s="538">
        <v>36.972</v>
      </c>
      <c r="AX38" s="538">
        <v>46.814</v>
      </c>
      <c r="AY38" s="538">
        <v>72.06</v>
      </c>
      <c r="AZ38" s="538">
        <v>41.91</v>
      </c>
      <c r="BA38" s="538">
        <v>73.941</v>
      </c>
      <c r="BB38" s="539">
        <v>88.042</v>
      </c>
      <c r="BD38" s="351"/>
    </row>
    <row r="39" spans="1:56" ht="12.75" customHeight="1">
      <c r="A39" s="540" t="s">
        <v>27</v>
      </c>
      <c r="B39" s="541" t="s">
        <v>186</v>
      </c>
      <c r="C39" s="537"/>
      <c r="D39" s="537">
        <v>0</v>
      </c>
      <c r="E39" s="537">
        <v>0</v>
      </c>
      <c r="F39" s="537">
        <v>0</v>
      </c>
      <c r="G39" s="537">
        <v>0</v>
      </c>
      <c r="H39" s="537">
        <v>0</v>
      </c>
      <c r="I39" s="537">
        <v>0</v>
      </c>
      <c r="J39" s="537">
        <v>0</v>
      </c>
      <c r="K39" s="537">
        <v>0</v>
      </c>
      <c r="L39" s="537">
        <v>0</v>
      </c>
      <c r="M39" s="537">
        <v>0</v>
      </c>
      <c r="N39" s="538">
        <v>0</v>
      </c>
      <c r="O39" s="537">
        <v>0</v>
      </c>
      <c r="P39" s="537">
        <v>0</v>
      </c>
      <c r="Q39" s="538">
        <v>0</v>
      </c>
      <c r="R39" s="538">
        <v>0</v>
      </c>
      <c r="S39" s="538">
        <v>0</v>
      </c>
      <c r="T39" s="538">
        <v>0</v>
      </c>
      <c r="U39" s="538">
        <v>0</v>
      </c>
      <c r="V39" s="538">
        <v>0</v>
      </c>
      <c r="W39" s="538">
        <v>0</v>
      </c>
      <c r="X39" s="538">
        <v>0</v>
      </c>
      <c r="Y39" s="538">
        <v>0</v>
      </c>
      <c r="Z39" s="538">
        <v>0</v>
      </c>
      <c r="AA39" s="538">
        <v>0</v>
      </c>
      <c r="AB39" s="538">
        <v>0</v>
      </c>
      <c r="AC39" s="538">
        <v>0</v>
      </c>
      <c r="AD39" s="538">
        <v>0</v>
      </c>
      <c r="AE39" s="538">
        <v>0</v>
      </c>
      <c r="AF39" s="538">
        <v>0</v>
      </c>
      <c r="AG39" s="538">
        <v>0</v>
      </c>
      <c r="AH39" s="538">
        <v>0</v>
      </c>
      <c r="AI39" s="538">
        <v>0</v>
      </c>
      <c r="AJ39" s="538">
        <v>0</v>
      </c>
      <c r="AK39" s="538">
        <v>0</v>
      </c>
      <c r="AL39" s="538">
        <v>0</v>
      </c>
      <c r="AM39" s="538">
        <v>0</v>
      </c>
      <c r="AN39" s="538">
        <v>0</v>
      </c>
      <c r="AO39" s="538">
        <v>0</v>
      </c>
      <c r="AP39" s="538">
        <v>0</v>
      </c>
      <c r="AQ39" s="538">
        <v>0</v>
      </c>
      <c r="AR39" s="538">
        <v>0</v>
      </c>
      <c r="AS39" s="538">
        <v>0</v>
      </c>
      <c r="AT39" s="538">
        <v>0</v>
      </c>
      <c r="AU39" s="538">
        <v>0</v>
      </c>
      <c r="AV39" s="538">
        <v>0</v>
      </c>
      <c r="AW39" s="538">
        <v>0</v>
      </c>
      <c r="AX39" s="538">
        <v>0</v>
      </c>
      <c r="AY39" s="538">
        <v>0</v>
      </c>
      <c r="AZ39" s="538">
        <v>0</v>
      </c>
      <c r="BA39" s="538">
        <v>0</v>
      </c>
      <c r="BB39" s="539">
        <v>0</v>
      </c>
      <c r="BD39" s="351"/>
    </row>
    <row r="40" spans="1:56" ht="12.75" customHeight="1">
      <c r="A40" s="540" t="s">
        <v>28</v>
      </c>
      <c r="B40" s="541" t="s">
        <v>187</v>
      </c>
      <c r="C40" s="537"/>
      <c r="D40" s="537">
        <v>645.219719864998</v>
      </c>
      <c r="E40" s="537">
        <v>1034.7621812055709</v>
      </c>
      <c r="F40" s="537">
        <v>780.4323822858152</v>
      </c>
      <c r="G40" s="537">
        <v>500.91206083061564</v>
      </c>
      <c r="H40" s="537">
        <v>3267.185445728823</v>
      </c>
      <c r="I40" s="537">
        <v>1034.7621812055709</v>
      </c>
      <c r="J40" s="537">
        <v>1251.0927655505661</v>
      </c>
      <c r="K40" s="537">
        <v>1278.871491909551</v>
      </c>
      <c r="L40" s="537">
        <v>682.8532563844258</v>
      </c>
      <c r="M40" s="537">
        <v>1014.691151444784</v>
      </c>
      <c r="N40" s="538">
        <v>1323.1726057336043</v>
      </c>
      <c r="O40" s="537">
        <v>1469.4182161740684</v>
      </c>
      <c r="P40" s="537">
        <v>3.8915544020808075</v>
      </c>
      <c r="Q40" s="538">
        <v>47.92659119754583</v>
      </c>
      <c r="R40" s="538">
        <v>76.59176669455496</v>
      </c>
      <c r="S40" s="538">
        <v>38.59682073522632</v>
      </c>
      <c r="T40" s="538">
        <v>18.065</v>
      </c>
      <c r="U40" s="538">
        <v>22.669</v>
      </c>
      <c r="V40" s="538">
        <v>24.629</v>
      </c>
      <c r="W40" s="538">
        <v>27.116</v>
      </c>
      <c r="X40" s="538">
        <v>-0.226</v>
      </c>
      <c r="Y40" s="538">
        <v>10.01</v>
      </c>
      <c r="Z40" s="538">
        <v>21.37</v>
      </c>
      <c r="AA40" s="538">
        <v>17.014</v>
      </c>
      <c r="AB40" s="538">
        <v>0.435</v>
      </c>
      <c r="AC40" s="538">
        <v>8.685</v>
      </c>
      <c r="AD40" s="538">
        <v>18.924</v>
      </c>
      <c r="AE40" s="538">
        <v>54.346</v>
      </c>
      <c r="AF40" s="538">
        <v>1.461</v>
      </c>
      <c r="AG40" s="538">
        <v>15.862</v>
      </c>
      <c r="AH40" s="538">
        <v>28.361</v>
      </c>
      <c r="AI40" s="538">
        <v>61.536</v>
      </c>
      <c r="AJ40" s="538">
        <v>4.205</v>
      </c>
      <c r="AK40" s="538">
        <v>29.831</v>
      </c>
      <c r="AL40" s="538">
        <v>40.148</v>
      </c>
      <c r="AM40" s="538">
        <v>74.291</v>
      </c>
      <c r="AN40" s="538">
        <v>0.593</v>
      </c>
      <c r="AO40" s="538">
        <v>26.48</v>
      </c>
      <c r="AP40" s="538">
        <v>44.434</v>
      </c>
      <c r="AQ40" s="538">
        <v>83.682</v>
      </c>
      <c r="AR40" s="538">
        <v>0.585</v>
      </c>
      <c r="AS40" s="538">
        <v>24.697</v>
      </c>
      <c r="AT40" s="538">
        <v>31.609</v>
      </c>
      <c r="AU40" s="538">
        <v>53.291</v>
      </c>
      <c r="AV40" s="538">
        <v>6.161</v>
      </c>
      <c r="AW40" s="538">
        <v>36.282</v>
      </c>
      <c r="AX40" s="538">
        <v>60.602</v>
      </c>
      <c r="AY40" s="538">
        <v>84.834</v>
      </c>
      <c r="AZ40" s="538">
        <v>2.386</v>
      </c>
      <c r="BA40" s="538">
        <v>40.158</v>
      </c>
      <c r="BB40" s="539">
        <v>66.993</v>
      </c>
      <c r="BD40" s="351"/>
    </row>
    <row r="41" spans="1:56" ht="12.75" customHeight="1">
      <c r="A41" s="540" t="s">
        <v>29</v>
      </c>
      <c r="B41" s="541" t="s">
        <v>188</v>
      </c>
      <c r="C41" s="537"/>
      <c r="D41" s="537">
        <v>171.4859334892801</v>
      </c>
      <c r="E41" s="537">
        <v>428.2203857690053</v>
      </c>
      <c r="F41" s="537">
        <v>420.35190465620576</v>
      </c>
      <c r="G41" s="537">
        <v>549.93710906597</v>
      </c>
      <c r="H41" s="537">
        <v>204.5136339576895</v>
      </c>
      <c r="I41" s="537">
        <v>428.2203857690053</v>
      </c>
      <c r="J41" s="537">
        <v>2501.558044632643</v>
      </c>
      <c r="K41" s="537">
        <v>3409.798464436742</v>
      </c>
      <c r="L41" s="537">
        <v>1463.910279395109</v>
      </c>
      <c r="M41" s="537">
        <v>2311.3997643724283</v>
      </c>
      <c r="N41" s="538">
        <v>2875.1743017968024</v>
      </c>
      <c r="O41" s="537">
        <v>3504.2743069191415</v>
      </c>
      <c r="P41" s="537">
        <v>1129.0715476861258</v>
      </c>
      <c r="Q41" s="538">
        <v>1870.7690906710834</v>
      </c>
      <c r="R41" s="538">
        <v>2255.176407647082</v>
      </c>
      <c r="S41" s="538">
        <v>2562.9521175178284</v>
      </c>
      <c r="T41" s="538">
        <v>289.647</v>
      </c>
      <c r="U41" s="538">
        <v>472.984</v>
      </c>
      <c r="V41" s="538">
        <v>747.87</v>
      </c>
      <c r="W41" s="538">
        <v>1138.086</v>
      </c>
      <c r="X41" s="538">
        <v>182.34</v>
      </c>
      <c r="Y41" s="538">
        <v>354.777</v>
      </c>
      <c r="Z41" s="538">
        <v>586.312</v>
      </c>
      <c r="AA41" s="538">
        <v>997.531</v>
      </c>
      <c r="AB41" s="538">
        <v>246.652</v>
      </c>
      <c r="AC41" s="538">
        <v>372.91</v>
      </c>
      <c r="AD41" s="538">
        <v>534.184</v>
      </c>
      <c r="AE41" s="538">
        <v>865.382</v>
      </c>
      <c r="AF41" s="538">
        <v>244.421</v>
      </c>
      <c r="AG41" s="538">
        <v>438.739</v>
      </c>
      <c r="AH41" s="538">
        <v>645.898</v>
      </c>
      <c r="AI41" s="538">
        <v>1035.282</v>
      </c>
      <c r="AJ41" s="538">
        <v>266.491</v>
      </c>
      <c r="AK41" s="538">
        <v>419.183</v>
      </c>
      <c r="AL41" s="538">
        <v>659.42</v>
      </c>
      <c r="AM41" s="538">
        <v>961.085</v>
      </c>
      <c r="AN41" s="538">
        <v>212.834</v>
      </c>
      <c r="AO41" s="538">
        <v>425.444</v>
      </c>
      <c r="AP41" s="538">
        <v>642.687</v>
      </c>
      <c r="AQ41" s="538">
        <v>916.656</v>
      </c>
      <c r="AR41" s="538">
        <v>189.018</v>
      </c>
      <c r="AS41" s="538">
        <v>391.712</v>
      </c>
      <c r="AT41" s="538">
        <v>575.996</v>
      </c>
      <c r="AU41" s="538">
        <v>991.184</v>
      </c>
      <c r="AV41" s="538">
        <v>259.829</v>
      </c>
      <c r="AW41" s="538">
        <v>461.838</v>
      </c>
      <c r="AX41" s="538">
        <v>683.796</v>
      </c>
      <c r="AY41" s="538">
        <v>1234.922</v>
      </c>
      <c r="AZ41" s="538">
        <v>242.813</v>
      </c>
      <c r="BA41" s="538">
        <v>422.973</v>
      </c>
      <c r="BB41" s="539">
        <v>639.932</v>
      </c>
      <c r="BD41" s="351"/>
    </row>
    <row r="42" spans="1:56" ht="12.75" customHeight="1">
      <c r="A42" s="540" t="s">
        <v>502</v>
      </c>
      <c r="B42" s="541" t="s">
        <v>503</v>
      </c>
      <c r="C42" s="537"/>
      <c r="D42" s="537">
        <v>1938.0780416730695</v>
      </c>
      <c r="E42" s="537">
        <v>3877.032572381489</v>
      </c>
      <c r="F42" s="537">
        <v>4078.061593274939</v>
      </c>
      <c r="G42" s="537">
        <v>7057.929380026295</v>
      </c>
      <c r="H42" s="537">
        <v>2063.4444311643074</v>
      </c>
      <c r="I42" s="537">
        <v>3877.032572381489</v>
      </c>
      <c r="J42" s="537">
        <v>5784.3111308416</v>
      </c>
      <c r="K42" s="537">
        <v>7859.033243976984</v>
      </c>
      <c r="L42" s="537">
        <v>2984.5433435210957</v>
      </c>
      <c r="M42" s="537">
        <v>5789.235690178201</v>
      </c>
      <c r="N42" s="538">
        <v>8456.862795317043</v>
      </c>
      <c r="O42" s="537">
        <v>11080.89453104991</v>
      </c>
      <c r="P42" s="537">
        <v>4127.287266435593</v>
      </c>
      <c r="Q42" s="538">
        <v>7980.530845015111</v>
      </c>
      <c r="R42" s="538">
        <v>12159.86249366822</v>
      </c>
      <c r="S42" s="538">
        <v>16315.250055492003</v>
      </c>
      <c r="T42" s="538">
        <v>5332.98</v>
      </c>
      <c r="U42" s="538">
        <v>9830.054</v>
      </c>
      <c r="V42" s="538">
        <v>14723.351999999999</v>
      </c>
      <c r="W42" s="538">
        <v>19481.015</v>
      </c>
      <c r="X42" s="538">
        <v>4522.805</v>
      </c>
      <c r="Y42" s="538">
        <v>8784.85</v>
      </c>
      <c r="Z42" s="538">
        <v>13437.785</v>
      </c>
      <c r="AA42" s="538">
        <v>18256.195</v>
      </c>
      <c r="AB42" s="538">
        <v>5092.78</v>
      </c>
      <c r="AC42" s="538">
        <v>9659.964</v>
      </c>
      <c r="AD42" s="538">
        <v>14661.292</v>
      </c>
      <c r="AE42" s="538">
        <v>20615.086</v>
      </c>
      <c r="AF42" s="538">
        <v>6822.24</v>
      </c>
      <c r="AG42" s="538">
        <v>13225.65</v>
      </c>
      <c r="AH42" s="538">
        <v>20352.765</v>
      </c>
      <c r="AI42" s="538">
        <v>27211.885</v>
      </c>
      <c r="AJ42" s="538">
        <v>7564.606</v>
      </c>
      <c r="AK42" s="538">
        <v>14666.117</v>
      </c>
      <c r="AL42" s="538">
        <v>22692.399</v>
      </c>
      <c r="AM42" s="538">
        <v>30785.188</v>
      </c>
      <c r="AN42" s="538">
        <v>8944.809</v>
      </c>
      <c r="AO42" s="538">
        <v>17470.806</v>
      </c>
      <c r="AP42" s="538">
        <v>27394.011</v>
      </c>
      <c r="AQ42" s="538">
        <v>36773.098</v>
      </c>
      <c r="AR42" s="538">
        <v>9657.22</v>
      </c>
      <c r="AS42" s="538">
        <v>20256.728</v>
      </c>
      <c r="AT42" s="538">
        <v>28272.807</v>
      </c>
      <c r="AU42" s="538">
        <v>38763.908</v>
      </c>
      <c r="AV42" s="538">
        <v>10757.01</v>
      </c>
      <c r="AW42" s="538">
        <v>22404.627</v>
      </c>
      <c r="AX42" s="538">
        <v>33744.861</v>
      </c>
      <c r="AY42" s="538">
        <v>49086.234</v>
      </c>
      <c r="AZ42" s="538">
        <v>11827.143</v>
      </c>
      <c r="BA42" s="538">
        <v>26959.156</v>
      </c>
      <c r="BB42" s="539">
        <v>37931.525</v>
      </c>
      <c r="BD42" s="351"/>
    </row>
    <row r="43" spans="1:56" ht="22.5">
      <c r="A43" s="540" t="s">
        <v>30</v>
      </c>
      <c r="B43" s="541" t="s">
        <v>630</v>
      </c>
      <c r="C43" s="116"/>
      <c r="D43" s="116">
        <v>-179.40848373088372</v>
      </c>
      <c r="E43" s="116">
        <v>0</v>
      </c>
      <c r="F43" s="116">
        <v>-23.774765083864065</v>
      </c>
      <c r="G43" s="116">
        <v>-23.774765083864065</v>
      </c>
      <c r="H43" s="116">
        <v>0</v>
      </c>
      <c r="I43" s="116">
        <v>0</v>
      </c>
      <c r="J43" s="116">
        <v>0</v>
      </c>
      <c r="K43" s="116">
        <v>0</v>
      </c>
      <c r="L43" s="116">
        <v>0</v>
      </c>
      <c r="M43" s="542">
        <v>0</v>
      </c>
      <c r="N43" s="543">
        <v>0</v>
      </c>
      <c r="O43" s="542">
        <v>0</v>
      </c>
      <c r="P43" s="542">
        <v>0</v>
      </c>
      <c r="Q43" s="543">
        <v>43.562643354334924</v>
      </c>
      <c r="R43" s="543">
        <v>0</v>
      </c>
      <c r="S43" s="543">
        <v>0</v>
      </c>
      <c r="T43" s="543">
        <v>0</v>
      </c>
      <c r="U43" s="543">
        <v>0</v>
      </c>
      <c r="V43" s="543">
        <v>0</v>
      </c>
      <c r="W43" s="543">
        <v>0</v>
      </c>
      <c r="X43" s="543">
        <v>0</v>
      </c>
      <c r="Y43" s="543">
        <v>0</v>
      </c>
      <c r="Z43" s="543">
        <v>0</v>
      </c>
      <c r="AA43" s="543">
        <v>0</v>
      </c>
      <c r="AB43" s="543">
        <v>0</v>
      </c>
      <c r="AC43" s="543">
        <v>0</v>
      </c>
      <c r="AD43" s="543">
        <v>0</v>
      </c>
      <c r="AE43" s="543">
        <v>0</v>
      </c>
      <c r="AF43" s="543">
        <v>0</v>
      </c>
      <c r="AG43" s="543">
        <v>0</v>
      </c>
      <c r="AH43" s="543">
        <v>0</v>
      </c>
      <c r="AI43" s="543">
        <v>0</v>
      </c>
      <c r="AJ43" s="543">
        <v>0</v>
      </c>
      <c r="AK43" s="543">
        <v>0</v>
      </c>
      <c r="AL43" s="543">
        <v>0</v>
      </c>
      <c r="AM43" s="543">
        <v>0</v>
      </c>
      <c r="AN43" s="543">
        <v>0</v>
      </c>
      <c r="AO43" s="543">
        <v>0</v>
      </c>
      <c r="AP43" s="543">
        <v>0</v>
      </c>
      <c r="AQ43" s="543">
        <v>0</v>
      </c>
      <c r="AR43" s="543">
        <v>0</v>
      </c>
      <c r="AS43" s="543">
        <v>0</v>
      </c>
      <c r="AT43" s="543">
        <v>0</v>
      </c>
      <c r="AU43" s="543">
        <v>0</v>
      </c>
      <c r="AV43" s="543">
        <v>0</v>
      </c>
      <c r="AW43" s="543">
        <v>0</v>
      </c>
      <c r="AX43" s="543">
        <v>0</v>
      </c>
      <c r="AY43" s="543">
        <v>0</v>
      </c>
      <c r="AZ43" s="543">
        <v>0</v>
      </c>
      <c r="BA43" s="543">
        <v>0</v>
      </c>
      <c r="BB43" s="544">
        <v>0</v>
      </c>
      <c r="BD43" s="351"/>
    </row>
    <row r="44" spans="1:56" ht="12.75" customHeight="1">
      <c r="A44" s="540" t="s">
        <v>31</v>
      </c>
      <c r="B44" s="541" t="s">
        <v>189</v>
      </c>
      <c r="C44" s="537"/>
      <c r="D44" s="537">
        <v>0</v>
      </c>
      <c r="E44" s="537">
        <v>0</v>
      </c>
      <c r="F44" s="537">
        <v>0</v>
      </c>
      <c r="G44" s="537">
        <v>0</v>
      </c>
      <c r="H44" s="537">
        <v>0</v>
      </c>
      <c r="I44" s="537">
        <v>0</v>
      </c>
      <c r="J44" s="537">
        <v>0</v>
      </c>
      <c r="K44" s="537">
        <v>0</v>
      </c>
      <c r="L44" s="537">
        <v>0</v>
      </c>
      <c r="M44" s="116">
        <v>0</v>
      </c>
      <c r="N44" s="300">
        <v>0</v>
      </c>
      <c r="O44" s="116">
        <v>0</v>
      </c>
      <c r="P44" s="116">
        <v>0</v>
      </c>
      <c r="Q44" s="300">
        <v>0</v>
      </c>
      <c r="R44" s="300">
        <v>0</v>
      </c>
      <c r="S44" s="300">
        <v>0</v>
      </c>
      <c r="T44" s="300">
        <v>0</v>
      </c>
      <c r="U44" s="300">
        <v>0</v>
      </c>
      <c r="V44" s="300">
        <v>0</v>
      </c>
      <c r="W44" s="300">
        <v>0</v>
      </c>
      <c r="X44" s="300">
        <v>0</v>
      </c>
      <c r="Y44" s="300">
        <v>0</v>
      </c>
      <c r="Z44" s="300">
        <v>0</v>
      </c>
      <c r="AA44" s="300">
        <v>0</v>
      </c>
      <c r="AB44" s="300">
        <v>0</v>
      </c>
      <c r="AC44" s="300">
        <v>0</v>
      </c>
      <c r="AD44" s="300">
        <v>0</v>
      </c>
      <c r="AE44" s="300">
        <v>0</v>
      </c>
      <c r="AF44" s="300">
        <v>0</v>
      </c>
      <c r="AG44" s="300">
        <v>0</v>
      </c>
      <c r="AH44" s="300">
        <v>0</v>
      </c>
      <c r="AI44" s="300">
        <v>0</v>
      </c>
      <c r="AJ44" s="300">
        <v>0</v>
      </c>
      <c r="AK44" s="300">
        <v>0</v>
      </c>
      <c r="AL44" s="300">
        <v>0</v>
      </c>
      <c r="AM44" s="300">
        <v>0</v>
      </c>
      <c r="AN44" s="300">
        <v>0</v>
      </c>
      <c r="AO44" s="300">
        <v>0</v>
      </c>
      <c r="AP44" s="300">
        <v>0</v>
      </c>
      <c r="AQ44" s="300">
        <v>0</v>
      </c>
      <c r="AR44" s="300">
        <v>0</v>
      </c>
      <c r="AS44" s="300">
        <v>0</v>
      </c>
      <c r="AT44" s="300">
        <v>0</v>
      </c>
      <c r="AU44" s="300">
        <v>0</v>
      </c>
      <c r="AV44" s="300">
        <v>0</v>
      </c>
      <c r="AW44" s="300">
        <v>0</v>
      </c>
      <c r="AX44" s="300">
        <v>0</v>
      </c>
      <c r="AY44" s="300">
        <v>0</v>
      </c>
      <c r="AZ44" s="300">
        <v>0</v>
      </c>
      <c r="BA44" s="300">
        <v>0</v>
      </c>
      <c r="BB44" s="545">
        <v>0</v>
      </c>
      <c r="BD44" s="351"/>
    </row>
    <row r="45" spans="1:56" ht="12.75" customHeight="1">
      <c r="A45" s="540" t="s">
        <v>32</v>
      </c>
      <c r="B45" s="541" t="s">
        <v>190</v>
      </c>
      <c r="C45" s="537"/>
      <c r="D45" s="537">
        <v>0</v>
      </c>
      <c r="E45" s="537">
        <v>0</v>
      </c>
      <c r="F45" s="537">
        <v>0</v>
      </c>
      <c r="G45" s="537">
        <v>0</v>
      </c>
      <c r="H45" s="537">
        <v>0</v>
      </c>
      <c r="I45" s="537">
        <v>0</v>
      </c>
      <c r="J45" s="537">
        <v>0</v>
      </c>
      <c r="K45" s="537">
        <v>0</v>
      </c>
      <c r="L45" s="537">
        <v>0</v>
      </c>
      <c r="M45" s="537">
        <v>0</v>
      </c>
      <c r="N45" s="538">
        <v>0</v>
      </c>
      <c r="O45" s="537">
        <v>0</v>
      </c>
      <c r="P45" s="537">
        <v>0</v>
      </c>
      <c r="Q45" s="538">
        <v>0</v>
      </c>
      <c r="R45" s="538">
        <v>0</v>
      </c>
      <c r="S45" s="538">
        <v>0</v>
      </c>
      <c r="T45" s="538">
        <v>0</v>
      </c>
      <c r="U45" s="538">
        <v>0</v>
      </c>
      <c r="V45" s="538">
        <v>0</v>
      </c>
      <c r="W45" s="538">
        <v>0</v>
      </c>
      <c r="X45" s="538">
        <v>0</v>
      </c>
      <c r="Y45" s="538">
        <v>0</v>
      </c>
      <c r="Z45" s="538">
        <v>0</v>
      </c>
      <c r="AA45" s="538">
        <v>0</v>
      </c>
      <c r="AB45" s="538">
        <v>0</v>
      </c>
      <c r="AC45" s="538">
        <v>0</v>
      </c>
      <c r="AD45" s="538">
        <v>0</v>
      </c>
      <c r="AE45" s="538">
        <v>2.55</v>
      </c>
      <c r="AF45" s="538">
        <v>0.647</v>
      </c>
      <c r="AG45" s="538">
        <v>2.194</v>
      </c>
      <c r="AH45" s="538">
        <v>2.194</v>
      </c>
      <c r="AI45" s="538">
        <v>9.402</v>
      </c>
      <c r="AJ45" s="538">
        <v>1.65</v>
      </c>
      <c r="AK45" s="538">
        <v>1.84</v>
      </c>
      <c r="AL45" s="538">
        <v>3.388</v>
      </c>
      <c r="AM45" s="538">
        <v>7.31</v>
      </c>
      <c r="AN45" s="538">
        <v>0</v>
      </c>
      <c r="AO45" s="538">
        <v>0.19</v>
      </c>
      <c r="AP45" s="538">
        <v>0.19</v>
      </c>
      <c r="AQ45" s="538">
        <v>0.19</v>
      </c>
      <c r="AR45" s="538">
        <v>0</v>
      </c>
      <c r="AS45" s="538">
        <v>0</v>
      </c>
      <c r="AT45" s="538">
        <v>0</v>
      </c>
      <c r="AU45" s="538">
        <v>3.39</v>
      </c>
      <c r="AV45" s="538">
        <v>0</v>
      </c>
      <c r="AW45" s="538">
        <v>0</v>
      </c>
      <c r="AX45" s="538">
        <v>0</v>
      </c>
      <c r="AY45" s="538">
        <v>0</v>
      </c>
      <c r="AZ45" s="538">
        <v>0</v>
      </c>
      <c r="BA45" s="538">
        <v>0</v>
      </c>
      <c r="BB45" s="539">
        <v>0</v>
      </c>
      <c r="BD45" s="351"/>
    </row>
    <row r="46" spans="1:56" ht="12.75" customHeight="1">
      <c r="A46" s="540" t="s">
        <v>33</v>
      </c>
      <c r="B46" s="541" t="s">
        <v>191</v>
      </c>
      <c r="C46" s="537"/>
      <c r="D46" s="537">
        <v>556.4268273942664</v>
      </c>
      <c r="E46" s="537">
        <v>1146.602751264933</v>
      </c>
      <c r="F46" s="537">
        <v>1374.905379024593</v>
      </c>
      <c r="G46" s="537">
        <v>1790.714053989448</v>
      </c>
      <c r="H46" s="537">
        <v>576.8123118252031</v>
      </c>
      <c r="I46" s="537">
        <v>1146.602751264933</v>
      </c>
      <c r="J46" s="537">
        <v>1603.4171689404156</v>
      </c>
      <c r="K46" s="537">
        <v>2045.2715123989049</v>
      </c>
      <c r="L46" s="537">
        <v>800.0708590161695</v>
      </c>
      <c r="M46" s="537">
        <v>1584.3165377544806</v>
      </c>
      <c r="N46" s="538">
        <v>2193.9843825590065</v>
      </c>
      <c r="O46" s="537">
        <v>2884.164005896381</v>
      </c>
      <c r="P46" s="537">
        <v>1177.0877798077415</v>
      </c>
      <c r="Q46" s="538">
        <v>2401.4732414727296</v>
      </c>
      <c r="R46" s="538">
        <v>3422.2599757542644</v>
      </c>
      <c r="S46" s="538">
        <v>4402.500554920006</v>
      </c>
      <c r="T46" s="538">
        <v>1765.728</v>
      </c>
      <c r="U46" s="538">
        <v>3079.308</v>
      </c>
      <c r="V46" s="538">
        <v>4303.09</v>
      </c>
      <c r="W46" s="538">
        <v>5497.438</v>
      </c>
      <c r="X46" s="538">
        <v>1442.473</v>
      </c>
      <c r="Y46" s="538">
        <v>2936.209</v>
      </c>
      <c r="Z46" s="538">
        <v>4336.411</v>
      </c>
      <c r="AA46" s="538">
        <v>5576.381</v>
      </c>
      <c r="AB46" s="538">
        <v>1479.564</v>
      </c>
      <c r="AC46" s="538">
        <v>3068.051</v>
      </c>
      <c r="AD46" s="538">
        <v>4470.107</v>
      </c>
      <c r="AE46" s="538">
        <v>6003.994</v>
      </c>
      <c r="AF46" s="538">
        <v>1885.999</v>
      </c>
      <c r="AG46" s="538">
        <v>4012.462</v>
      </c>
      <c r="AH46" s="538">
        <v>5815.338</v>
      </c>
      <c r="AI46" s="538">
        <v>7388.276</v>
      </c>
      <c r="AJ46" s="538">
        <v>2147.063</v>
      </c>
      <c r="AK46" s="538">
        <v>4251.149</v>
      </c>
      <c r="AL46" s="538">
        <v>6226.786</v>
      </c>
      <c r="AM46" s="538">
        <v>8108.091</v>
      </c>
      <c r="AN46" s="538">
        <v>2399.565</v>
      </c>
      <c r="AO46" s="538">
        <v>4562.882</v>
      </c>
      <c r="AP46" s="538">
        <v>6926.417</v>
      </c>
      <c r="AQ46" s="538">
        <v>8766.229</v>
      </c>
      <c r="AR46" s="538">
        <v>2371.628</v>
      </c>
      <c r="AS46" s="538">
        <v>4591.468</v>
      </c>
      <c r="AT46" s="538">
        <v>6413.52</v>
      </c>
      <c r="AU46" s="538">
        <v>8304.199</v>
      </c>
      <c r="AV46" s="538">
        <v>2568.215</v>
      </c>
      <c r="AW46" s="538">
        <v>4909.307</v>
      </c>
      <c r="AX46" s="538">
        <v>7301.517</v>
      </c>
      <c r="AY46" s="538">
        <v>9176.123</v>
      </c>
      <c r="AZ46" s="538">
        <v>2633.047</v>
      </c>
      <c r="BA46" s="538">
        <v>5016.301</v>
      </c>
      <c r="BB46" s="539">
        <v>7848.613</v>
      </c>
      <c r="BD46" s="351"/>
    </row>
    <row r="47" spans="1:56" ht="12.75" customHeight="1">
      <c r="A47" s="540" t="s">
        <v>34</v>
      </c>
      <c r="B47" s="541" t="s">
        <v>192</v>
      </c>
      <c r="C47" s="537"/>
      <c r="D47" s="537">
        <v>167.9415598089937</v>
      </c>
      <c r="E47" s="537">
        <v>0</v>
      </c>
      <c r="F47" s="537">
        <v>-222.87294893028496</v>
      </c>
      <c r="G47" s="537">
        <v>0</v>
      </c>
      <c r="H47" s="537">
        <v>0</v>
      </c>
      <c r="I47" s="537">
        <v>0</v>
      </c>
      <c r="J47" s="537">
        <v>0</v>
      </c>
      <c r="K47" s="537">
        <v>0</v>
      </c>
      <c r="L47" s="537">
        <v>0</v>
      </c>
      <c r="M47" s="537">
        <v>0</v>
      </c>
      <c r="N47" s="538">
        <v>0</v>
      </c>
      <c r="O47" s="537">
        <v>0</v>
      </c>
      <c r="P47" s="537">
        <v>0</v>
      </c>
      <c r="Q47" s="538">
        <v>0</v>
      </c>
      <c r="R47" s="538">
        <v>0</v>
      </c>
      <c r="S47" s="538">
        <v>0</v>
      </c>
      <c r="T47" s="538">
        <v>0</v>
      </c>
      <c r="U47" s="538">
        <v>0</v>
      </c>
      <c r="V47" s="538">
        <v>0</v>
      </c>
      <c r="W47" s="538">
        <v>0</v>
      </c>
      <c r="X47" s="538">
        <v>0</v>
      </c>
      <c r="Y47" s="538">
        <v>0</v>
      </c>
      <c r="Z47" s="538">
        <v>0</v>
      </c>
      <c r="AA47" s="538">
        <v>0</v>
      </c>
      <c r="AB47" s="538">
        <v>0</v>
      </c>
      <c r="AC47" s="538">
        <v>0</v>
      </c>
      <c r="AD47" s="538">
        <v>0</v>
      </c>
      <c r="AE47" s="538">
        <v>0</v>
      </c>
      <c r="AF47" s="538">
        <v>0</v>
      </c>
      <c r="AG47" s="538">
        <v>0</v>
      </c>
      <c r="AH47" s="538">
        <v>0</v>
      </c>
      <c r="AI47" s="538">
        <v>0</v>
      </c>
      <c r="AJ47" s="538">
        <v>0</v>
      </c>
      <c r="AK47" s="538">
        <v>0</v>
      </c>
      <c r="AL47" s="538">
        <v>0</v>
      </c>
      <c r="AM47" s="538">
        <v>0</v>
      </c>
      <c r="AN47" s="538">
        <v>0</v>
      </c>
      <c r="AO47" s="538">
        <v>0</v>
      </c>
      <c r="AP47" s="538">
        <v>0</v>
      </c>
      <c r="AQ47" s="538">
        <v>0</v>
      </c>
      <c r="AR47" s="538">
        <v>0</v>
      </c>
      <c r="AS47" s="538">
        <v>0</v>
      </c>
      <c r="AT47" s="538">
        <v>0</v>
      </c>
      <c r="AU47" s="538">
        <v>0</v>
      </c>
      <c r="AV47" s="538">
        <v>0</v>
      </c>
      <c r="AW47" s="538">
        <v>0</v>
      </c>
      <c r="AX47" s="538">
        <v>0</v>
      </c>
      <c r="AY47" s="538">
        <v>0</v>
      </c>
      <c r="AZ47" s="538">
        <v>0</v>
      </c>
      <c r="BA47" s="538">
        <v>0</v>
      </c>
      <c r="BB47" s="539">
        <v>0</v>
      </c>
      <c r="BD47" s="351"/>
    </row>
    <row r="48" spans="1:56" ht="12.75" customHeight="1">
      <c r="A48" s="540" t="s">
        <v>35</v>
      </c>
      <c r="B48" s="541" t="s">
        <v>193</v>
      </c>
      <c r="C48" s="537"/>
      <c r="D48" s="537">
        <v>0</v>
      </c>
      <c r="E48" s="537">
        <v>0</v>
      </c>
      <c r="F48" s="537">
        <v>0</v>
      </c>
      <c r="G48" s="537">
        <v>0</v>
      </c>
      <c r="H48" s="537">
        <v>0</v>
      </c>
      <c r="I48" s="537">
        <v>0</v>
      </c>
      <c r="J48" s="537">
        <v>0</v>
      </c>
      <c r="K48" s="537">
        <v>0</v>
      </c>
      <c r="L48" s="537">
        <v>0</v>
      </c>
      <c r="M48" s="537">
        <v>5.20201933967365</v>
      </c>
      <c r="N48" s="538">
        <v>5.20201933967365</v>
      </c>
      <c r="O48" s="537">
        <v>5.571966010438188</v>
      </c>
      <c r="P48" s="537">
        <v>217.14873563610908</v>
      </c>
      <c r="Q48" s="538">
        <v>418.07388688738257</v>
      </c>
      <c r="R48" s="538">
        <v>746.9977404795648</v>
      </c>
      <c r="S48" s="538">
        <v>1038.1471932430663</v>
      </c>
      <c r="T48" s="538">
        <v>290.431</v>
      </c>
      <c r="U48" s="538">
        <v>675.937</v>
      </c>
      <c r="V48" s="538">
        <v>1002.025</v>
      </c>
      <c r="W48" s="538">
        <v>1295.978</v>
      </c>
      <c r="X48" s="538">
        <v>162.328</v>
      </c>
      <c r="Y48" s="538">
        <v>214.573</v>
      </c>
      <c r="Z48" s="538">
        <v>340.11</v>
      </c>
      <c r="AA48" s="538">
        <v>483.749</v>
      </c>
      <c r="AB48" s="538">
        <v>122.344</v>
      </c>
      <c r="AC48" s="538">
        <v>222.821</v>
      </c>
      <c r="AD48" s="538">
        <v>331.62</v>
      </c>
      <c r="AE48" s="538">
        <v>494.756</v>
      </c>
      <c r="AF48" s="538">
        <v>280.662</v>
      </c>
      <c r="AG48" s="538">
        <v>641.511</v>
      </c>
      <c r="AH48" s="538">
        <v>1016.772</v>
      </c>
      <c r="AI48" s="538">
        <v>1380.605</v>
      </c>
      <c r="AJ48" s="538">
        <v>412.663</v>
      </c>
      <c r="AK48" s="538">
        <v>848.745</v>
      </c>
      <c r="AL48" s="538">
        <v>1328.16</v>
      </c>
      <c r="AM48" s="538">
        <v>1971.076</v>
      </c>
      <c r="AN48" s="538">
        <v>689.243</v>
      </c>
      <c r="AO48" s="538">
        <v>1389.631</v>
      </c>
      <c r="AP48" s="538">
        <v>2114.185</v>
      </c>
      <c r="AQ48" s="538">
        <v>2914.041</v>
      </c>
      <c r="AR48" s="538">
        <v>921.262</v>
      </c>
      <c r="AS48" s="538">
        <v>1674.039</v>
      </c>
      <c r="AT48" s="538">
        <v>2378.376</v>
      </c>
      <c r="AU48" s="538">
        <v>3463.913</v>
      </c>
      <c r="AV48" s="538">
        <v>893.474</v>
      </c>
      <c r="AW48" s="538">
        <v>1661.447</v>
      </c>
      <c r="AX48" s="538">
        <v>2575.786</v>
      </c>
      <c r="AY48" s="538">
        <v>3668.472</v>
      </c>
      <c r="AZ48" s="538">
        <v>936.58</v>
      </c>
      <c r="BA48" s="538">
        <v>1495.816</v>
      </c>
      <c r="BB48" s="539">
        <v>2319.905</v>
      </c>
      <c r="BD48" s="351"/>
    </row>
    <row r="49" spans="1:56" ht="12.75" customHeight="1">
      <c r="A49" s="540" t="s">
        <v>36</v>
      </c>
      <c r="B49" s="541" t="s">
        <v>194</v>
      </c>
      <c r="C49" s="537"/>
      <c r="D49" s="537">
        <v>83.17539456235309</v>
      </c>
      <c r="E49" s="537">
        <v>462.44187568653564</v>
      </c>
      <c r="F49" s="537">
        <v>554.874474248866</v>
      </c>
      <c r="G49" s="537">
        <v>777.1882345575723</v>
      </c>
      <c r="H49" s="537">
        <v>208.28708999948776</v>
      </c>
      <c r="I49" s="537">
        <v>462.44187568653564</v>
      </c>
      <c r="J49" s="537">
        <v>729.267334847269</v>
      </c>
      <c r="K49" s="537">
        <v>1106.1348540987244</v>
      </c>
      <c r="L49" s="537">
        <v>407.72960882408177</v>
      </c>
      <c r="M49" s="537">
        <v>715.8183504931674</v>
      </c>
      <c r="N49" s="538">
        <v>969.4523650975237</v>
      </c>
      <c r="O49" s="537">
        <v>1381.7849642290028</v>
      </c>
      <c r="P49" s="537">
        <v>303.99371659808423</v>
      </c>
      <c r="Q49" s="538">
        <v>711.8499610133124</v>
      </c>
      <c r="R49" s="538">
        <v>1149.2834417561653</v>
      </c>
      <c r="S49" s="538">
        <v>1590.2797935128428</v>
      </c>
      <c r="T49" s="538">
        <v>596.077</v>
      </c>
      <c r="U49" s="538">
        <v>1069.148</v>
      </c>
      <c r="V49" s="538">
        <v>1653.954</v>
      </c>
      <c r="W49" s="538">
        <v>2513.995</v>
      </c>
      <c r="X49" s="538">
        <v>609.875</v>
      </c>
      <c r="Y49" s="538">
        <v>1032.253</v>
      </c>
      <c r="Z49" s="538">
        <v>1652.013</v>
      </c>
      <c r="AA49" s="538">
        <v>2242.704</v>
      </c>
      <c r="AB49" s="538">
        <v>619.676</v>
      </c>
      <c r="AC49" s="538">
        <v>1038.849</v>
      </c>
      <c r="AD49" s="538">
        <v>1877.259</v>
      </c>
      <c r="AE49" s="538">
        <v>2365.499</v>
      </c>
      <c r="AF49" s="538">
        <v>793.75</v>
      </c>
      <c r="AG49" s="538">
        <v>1145.88</v>
      </c>
      <c r="AH49" s="538">
        <v>899.511</v>
      </c>
      <c r="AI49" s="538">
        <v>1282.834</v>
      </c>
      <c r="AJ49" s="538">
        <v>467.195</v>
      </c>
      <c r="AK49" s="538">
        <v>851.633</v>
      </c>
      <c r="AL49" s="538">
        <v>1293.632</v>
      </c>
      <c r="AM49" s="538">
        <v>1837.914</v>
      </c>
      <c r="AN49" s="538">
        <v>595.365</v>
      </c>
      <c r="AO49" s="538">
        <v>1102.134</v>
      </c>
      <c r="AP49" s="538">
        <v>1731.589</v>
      </c>
      <c r="AQ49" s="538">
        <v>2420.176</v>
      </c>
      <c r="AR49" s="538">
        <v>713.642</v>
      </c>
      <c r="AS49" s="538">
        <v>1278.768</v>
      </c>
      <c r="AT49" s="538">
        <v>1880.493</v>
      </c>
      <c r="AU49" s="538">
        <v>2586.604</v>
      </c>
      <c r="AV49" s="538">
        <v>680.435</v>
      </c>
      <c r="AW49" s="538">
        <v>1314.74</v>
      </c>
      <c r="AX49" s="538">
        <v>2175.763</v>
      </c>
      <c r="AY49" s="538">
        <v>2953.146</v>
      </c>
      <c r="AZ49" s="538">
        <v>779.641</v>
      </c>
      <c r="BA49" s="538">
        <v>1558.806</v>
      </c>
      <c r="BB49" s="539">
        <v>3846.324</v>
      </c>
      <c r="BD49" s="351"/>
    </row>
    <row r="50" spans="1:56" ht="12.75" customHeight="1">
      <c r="A50" s="540" t="s">
        <v>101</v>
      </c>
      <c r="B50" s="541" t="s">
        <v>195</v>
      </c>
      <c r="C50" s="546"/>
      <c r="D50" s="546">
        <v>0</v>
      </c>
      <c r="E50" s="546">
        <v>0</v>
      </c>
      <c r="F50" s="546">
        <v>0</v>
      </c>
      <c r="G50" s="546">
        <v>0</v>
      </c>
      <c r="H50" s="546">
        <v>0</v>
      </c>
      <c r="I50" s="546">
        <v>0</v>
      </c>
      <c r="J50" s="546">
        <v>0</v>
      </c>
      <c r="K50" s="546">
        <v>0</v>
      </c>
      <c r="L50" s="546">
        <v>0</v>
      </c>
      <c r="M50" s="537">
        <v>0</v>
      </c>
      <c r="N50" s="538">
        <v>0</v>
      </c>
      <c r="O50" s="537">
        <v>0</v>
      </c>
      <c r="P50" s="537">
        <v>0</v>
      </c>
      <c r="Q50" s="538">
        <v>0</v>
      </c>
      <c r="R50" s="538">
        <v>0</v>
      </c>
      <c r="S50" s="538">
        <v>0</v>
      </c>
      <c r="T50" s="538">
        <v>0</v>
      </c>
      <c r="U50" s="538">
        <v>0</v>
      </c>
      <c r="V50" s="538">
        <v>0</v>
      </c>
      <c r="W50" s="538">
        <v>0</v>
      </c>
      <c r="X50" s="538">
        <v>0</v>
      </c>
      <c r="Y50" s="538">
        <v>0</v>
      </c>
      <c r="Z50" s="538">
        <v>0</v>
      </c>
      <c r="AA50" s="538">
        <v>0</v>
      </c>
      <c r="AB50" s="538">
        <v>0</v>
      </c>
      <c r="AC50" s="538">
        <v>0</v>
      </c>
      <c r="AD50" s="538">
        <v>0</v>
      </c>
      <c r="AE50" s="538">
        <v>0</v>
      </c>
      <c r="AF50" s="538">
        <v>0</v>
      </c>
      <c r="AG50" s="538">
        <v>0</v>
      </c>
      <c r="AH50" s="538">
        <v>0</v>
      </c>
      <c r="AI50" s="538">
        <v>0</v>
      </c>
      <c r="AJ50" s="538">
        <v>0</v>
      </c>
      <c r="AK50" s="538">
        <v>0</v>
      </c>
      <c r="AL50" s="538">
        <v>0</v>
      </c>
      <c r="AM50" s="538">
        <v>0</v>
      </c>
      <c r="AN50" s="538">
        <v>0</v>
      </c>
      <c r="AO50" s="538">
        <v>0</v>
      </c>
      <c r="AP50" s="538">
        <v>0</v>
      </c>
      <c r="AQ50" s="538">
        <v>0</v>
      </c>
      <c r="AR50" s="538">
        <v>0</v>
      </c>
      <c r="AS50" s="538">
        <v>0</v>
      </c>
      <c r="AT50" s="538">
        <v>0</v>
      </c>
      <c r="AU50" s="538">
        <v>0</v>
      </c>
      <c r="AV50" s="538">
        <v>0</v>
      </c>
      <c r="AW50" s="538">
        <v>0</v>
      </c>
      <c r="AX50" s="538">
        <v>0</v>
      </c>
      <c r="AY50" s="538">
        <v>0</v>
      </c>
      <c r="AZ50" s="538">
        <v>0</v>
      </c>
      <c r="BA50" s="538">
        <v>0</v>
      </c>
      <c r="BB50" s="539">
        <v>0</v>
      </c>
      <c r="BD50" s="351"/>
    </row>
    <row r="51" spans="1:56" ht="12.75" customHeight="1">
      <c r="A51" s="540" t="s">
        <v>37</v>
      </c>
      <c r="B51" s="541" t="s">
        <v>196</v>
      </c>
      <c r="C51" s="537"/>
      <c r="D51" s="537">
        <v>126.14185462803286</v>
      </c>
      <c r="E51" s="537">
        <v>255.56627452319566</v>
      </c>
      <c r="F51" s="537">
        <v>244.38534783524284</v>
      </c>
      <c r="G51" s="537">
        <v>400.93539592831</v>
      </c>
      <c r="H51" s="537">
        <v>128.61196009129145</v>
      </c>
      <c r="I51" s="537">
        <v>255.56627452319566</v>
      </c>
      <c r="J51" s="537">
        <v>384.36463082168</v>
      </c>
      <c r="K51" s="537">
        <v>573.3319673763951</v>
      </c>
      <c r="L51" s="537">
        <v>492.22969704213403</v>
      </c>
      <c r="M51" s="537">
        <v>893.7612762590993</v>
      </c>
      <c r="N51" s="538">
        <v>1315.666956932516</v>
      </c>
      <c r="O51" s="537">
        <v>1744.3753877325685</v>
      </c>
      <c r="P51" s="537">
        <v>674.8282593724566</v>
      </c>
      <c r="Q51" s="538">
        <v>1305.4265485113915</v>
      </c>
      <c r="R51" s="538">
        <v>2003.150238188741</v>
      </c>
      <c r="S51" s="538">
        <v>2615.7292787178217</v>
      </c>
      <c r="T51" s="538">
        <v>766.951</v>
      </c>
      <c r="U51" s="538">
        <v>1469.862</v>
      </c>
      <c r="V51" s="538">
        <v>2309.976</v>
      </c>
      <c r="W51" s="538">
        <v>3007.36</v>
      </c>
      <c r="X51" s="538">
        <v>814.812</v>
      </c>
      <c r="Y51" s="538">
        <v>1580.524</v>
      </c>
      <c r="Z51" s="538">
        <v>2396.98</v>
      </c>
      <c r="AA51" s="538">
        <v>3140.398</v>
      </c>
      <c r="AB51" s="538">
        <v>819.213</v>
      </c>
      <c r="AC51" s="538">
        <v>1591.604</v>
      </c>
      <c r="AD51" s="538">
        <v>2408.359</v>
      </c>
      <c r="AE51" s="538">
        <v>3198.081</v>
      </c>
      <c r="AF51" s="538">
        <v>947.524</v>
      </c>
      <c r="AG51" s="538">
        <v>1918.386</v>
      </c>
      <c r="AH51" s="538">
        <v>3026.807</v>
      </c>
      <c r="AI51" s="538">
        <v>4068.693</v>
      </c>
      <c r="AJ51" s="538">
        <v>1176.067</v>
      </c>
      <c r="AK51" s="538">
        <v>2241.608</v>
      </c>
      <c r="AL51" s="538">
        <v>3544.42</v>
      </c>
      <c r="AM51" s="538">
        <v>4863.679</v>
      </c>
      <c r="AN51" s="538">
        <v>1619.562</v>
      </c>
      <c r="AO51" s="538">
        <v>3459.512</v>
      </c>
      <c r="AP51" s="538">
        <v>5441.403</v>
      </c>
      <c r="AQ51" s="538">
        <v>7088.273</v>
      </c>
      <c r="AR51" s="538">
        <v>1537.536</v>
      </c>
      <c r="AS51" s="538">
        <v>2526.232</v>
      </c>
      <c r="AT51" s="538">
        <v>3028.135</v>
      </c>
      <c r="AU51" s="538">
        <v>3945.913</v>
      </c>
      <c r="AV51" s="538">
        <v>618.075</v>
      </c>
      <c r="AW51" s="538">
        <v>1587.237</v>
      </c>
      <c r="AX51" s="538">
        <v>2754.621</v>
      </c>
      <c r="AY51" s="538">
        <v>4381.995</v>
      </c>
      <c r="AZ51" s="538">
        <v>1391.33</v>
      </c>
      <c r="BA51" s="538">
        <v>3254.068</v>
      </c>
      <c r="BB51" s="539">
        <v>3042.683</v>
      </c>
      <c r="BD51" s="351"/>
    </row>
    <row r="52" spans="1:56" ht="23.25" thickBot="1">
      <c r="A52" s="540" t="s">
        <v>38</v>
      </c>
      <c r="B52" s="541" t="s">
        <v>631</v>
      </c>
      <c r="C52" s="116"/>
      <c r="D52" s="116">
        <v>694.4382786665983</v>
      </c>
      <c r="E52" s="116">
        <v>1946.7077592045578</v>
      </c>
      <c r="F52" s="116">
        <v>2618.545142031064</v>
      </c>
      <c r="G52" s="116">
        <v>3333.330487589712</v>
      </c>
      <c r="H52" s="116">
        <v>783.8572347340084</v>
      </c>
      <c r="I52" s="116">
        <v>1946.7077592045578</v>
      </c>
      <c r="J52" s="116">
        <v>3063.551146550105</v>
      </c>
      <c r="K52" s="116">
        <v>4399.76579529997</v>
      </c>
      <c r="L52" s="116">
        <v>1643.3671407675538</v>
      </c>
      <c r="M52" s="116">
        <v>3510.99453048076</v>
      </c>
      <c r="N52" s="300">
        <v>5315.193140619575</v>
      </c>
      <c r="O52" s="116">
        <v>7121.039436315104</v>
      </c>
      <c r="P52" s="116">
        <v>2539.126129048782</v>
      </c>
      <c r="Q52" s="300">
        <v>5815.003898668761</v>
      </c>
      <c r="R52" s="300">
        <v>9755.549200061469</v>
      </c>
      <c r="S52" s="300">
        <v>14465.481129874046</v>
      </c>
      <c r="T52" s="300">
        <v>4749.751</v>
      </c>
      <c r="U52" s="300">
        <v>9655.273</v>
      </c>
      <c r="V52" s="300">
        <v>14377.81</v>
      </c>
      <c r="W52" s="300">
        <v>19186.835</v>
      </c>
      <c r="X52" s="300">
        <v>4481.168</v>
      </c>
      <c r="Y52" s="300">
        <v>9485.756</v>
      </c>
      <c r="Z52" s="300">
        <v>14524.555</v>
      </c>
      <c r="AA52" s="300">
        <v>19856.552</v>
      </c>
      <c r="AB52" s="300">
        <v>4886.154</v>
      </c>
      <c r="AC52" s="300">
        <v>10022.596</v>
      </c>
      <c r="AD52" s="300">
        <v>15137.595</v>
      </c>
      <c r="AE52" s="300">
        <v>21691.417</v>
      </c>
      <c r="AF52" s="300">
        <v>7303.474</v>
      </c>
      <c r="AG52" s="300">
        <v>15961.211</v>
      </c>
      <c r="AH52" s="300">
        <v>26440.867</v>
      </c>
      <c r="AI52" s="300">
        <v>38499.167</v>
      </c>
      <c r="AJ52" s="300">
        <v>14782.354</v>
      </c>
      <c r="AK52" s="300">
        <v>29385.981</v>
      </c>
      <c r="AL52" s="300">
        <v>44776.928</v>
      </c>
      <c r="AM52" s="300">
        <v>60552.758</v>
      </c>
      <c r="AN52" s="300">
        <v>14649.982</v>
      </c>
      <c r="AO52" s="300">
        <v>29564.887</v>
      </c>
      <c r="AP52" s="300">
        <v>45025.923</v>
      </c>
      <c r="AQ52" s="300">
        <v>60631.803</v>
      </c>
      <c r="AR52" s="300">
        <v>14246.977</v>
      </c>
      <c r="AS52" s="300">
        <v>26924.806</v>
      </c>
      <c r="AT52" s="300">
        <v>37644.689</v>
      </c>
      <c r="AU52" s="300">
        <v>49297.94</v>
      </c>
      <c r="AV52" s="300">
        <v>10643.374</v>
      </c>
      <c r="AW52" s="300">
        <v>22259.225</v>
      </c>
      <c r="AX52" s="300">
        <v>33854.346</v>
      </c>
      <c r="AY52" s="300">
        <v>45283.644</v>
      </c>
      <c r="AZ52" s="300">
        <v>12179.283</v>
      </c>
      <c r="BA52" s="300">
        <v>27477.101</v>
      </c>
      <c r="BB52" s="545">
        <v>44463.973</v>
      </c>
      <c r="BD52" s="351"/>
    </row>
    <row r="53" spans="1:56" ht="12.75" customHeight="1">
      <c r="A53" s="147" t="s">
        <v>19</v>
      </c>
      <c r="B53" s="534" t="s">
        <v>197</v>
      </c>
      <c r="C53" s="115"/>
      <c r="D53" s="115">
        <v>4723.82769591522</v>
      </c>
      <c r="E53" s="115">
        <v>8542.020250311609</v>
      </c>
      <c r="F53" s="115">
        <v>14732.598277755957</v>
      </c>
      <c r="G53" s="115">
        <v>14750.785425239472</v>
      </c>
      <c r="H53" s="115">
        <v>3934.4525642995777</v>
      </c>
      <c r="I53" s="115">
        <v>8542.020250311609</v>
      </c>
      <c r="J53" s="115">
        <v>13106.137699842346</v>
      </c>
      <c r="K53" s="115">
        <v>17410.990831014053</v>
      </c>
      <c r="L53" s="115">
        <v>6653.02701748994</v>
      </c>
      <c r="M53" s="115">
        <v>12279.504669865284</v>
      </c>
      <c r="N53" s="297">
        <v>17648.219133641815</v>
      </c>
      <c r="O53" s="115">
        <v>25279.622768225563</v>
      </c>
      <c r="P53" s="115">
        <v>10054.9456178394</v>
      </c>
      <c r="Q53" s="297">
        <v>20527.58521579274</v>
      </c>
      <c r="R53" s="297">
        <v>32055.227346457905</v>
      </c>
      <c r="S53" s="297">
        <v>38446.60815817781</v>
      </c>
      <c r="T53" s="297">
        <v>9590.558</v>
      </c>
      <c r="U53" s="297">
        <v>19987.184</v>
      </c>
      <c r="V53" s="297">
        <v>30433.738</v>
      </c>
      <c r="W53" s="297">
        <v>42519.355</v>
      </c>
      <c r="X53" s="297">
        <v>12216.982</v>
      </c>
      <c r="Y53" s="297">
        <v>23473.679</v>
      </c>
      <c r="Z53" s="297">
        <v>35937.256</v>
      </c>
      <c r="AA53" s="297">
        <v>49574.282999999996</v>
      </c>
      <c r="AB53" s="297">
        <v>14005.849999999999</v>
      </c>
      <c r="AC53" s="297">
        <v>27795.317</v>
      </c>
      <c r="AD53" s="297">
        <v>42128.368</v>
      </c>
      <c r="AE53" s="297">
        <v>59730.644</v>
      </c>
      <c r="AF53" s="297">
        <v>20209.217999999997</v>
      </c>
      <c r="AG53" s="297">
        <v>39355.84299999999</v>
      </c>
      <c r="AH53" s="297">
        <v>57764.42599999999</v>
      </c>
      <c r="AI53" s="297">
        <v>77922.19600000001</v>
      </c>
      <c r="AJ53" s="297">
        <v>21671.431</v>
      </c>
      <c r="AK53" s="297">
        <v>42106.004</v>
      </c>
      <c r="AL53" s="297">
        <v>63825.070999999996</v>
      </c>
      <c r="AM53" s="297">
        <v>85805.561</v>
      </c>
      <c r="AN53" s="297">
        <v>25322.31</v>
      </c>
      <c r="AO53" s="297">
        <v>49628.421</v>
      </c>
      <c r="AP53" s="297">
        <v>74946.312</v>
      </c>
      <c r="AQ53" s="297">
        <v>101461.2</v>
      </c>
      <c r="AR53" s="297">
        <v>29532.061</v>
      </c>
      <c r="AS53" s="297">
        <v>52842.249</v>
      </c>
      <c r="AT53" s="297">
        <v>76270.28</v>
      </c>
      <c r="AU53" s="297">
        <v>104860.46</v>
      </c>
      <c r="AV53" s="297">
        <v>33326.36</v>
      </c>
      <c r="AW53" s="297">
        <v>59732.54</v>
      </c>
      <c r="AX53" s="297">
        <v>92712.399</v>
      </c>
      <c r="AY53" s="297">
        <v>127348.763</v>
      </c>
      <c r="AZ53" s="297">
        <v>39762.319</v>
      </c>
      <c r="BA53" s="297">
        <v>74797.738</v>
      </c>
      <c r="BB53" s="269">
        <v>109911.417</v>
      </c>
      <c r="BD53" s="351"/>
    </row>
    <row r="54" spans="1:56" ht="12.75" customHeight="1">
      <c r="A54" s="535" t="s">
        <v>23</v>
      </c>
      <c r="B54" s="536" t="s">
        <v>182</v>
      </c>
      <c r="C54" s="537"/>
      <c r="D54" s="537">
        <v>26.266213624282162</v>
      </c>
      <c r="E54" s="537">
        <v>42.62781657474915</v>
      </c>
      <c r="F54" s="537">
        <v>90.68673485068383</v>
      </c>
      <c r="G54" s="537">
        <v>110.56852266065646</v>
      </c>
      <c r="H54" s="537">
        <v>21.256281979043944</v>
      </c>
      <c r="I54" s="537">
        <v>42.62781657474915</v>
      </c>
      <c r="J54" s="537">
        <v>64.87726307761481</v>
      </c>
      <c r="K54" s="537">
        <v>122.49361130557025</v>
      </c>
      <c r="L54" s="537">
        <v>84.53992862874998</v>
      </c>
      <c r="M54" s="537">
        <v>195.5139697554368</v>
      </c>
      <c r="N54" s="538">
        <v>331.1478022322013</v>
      </c>
      <c r="O54" s="537">
        <v>463.7139230852414</v>
      </c>
      <c r="P54" s="537">
        <v>270.3442211484283</v>
      </c>
      <c r="Q54" s="538">
        <v>561.4879824246874</v>
      </c>
      <c r="R54" s="538">
        <v>828.6663137944577</v>
      </c>
      <c r="S54" s="538">
        <v>1116.638493804816</v>
      </c>
      <c r="T54" s="538">
        <v>281.004</v>
      </c>
      <c r="U54" s="538">
        <v>595.353</v>
      </c>
      <c r="V54" s="538">
        <v>931.297</v>
      </c>
      <c r="W54" s="538">
        <v>1286.766</v>
      </c>
      <c r="X54" s="538">
        <v>278.68</v>
      </c>
      <c r="Y54" s="538">
        <v>603.289</v>
      </c>
      <c r="Z54" s="538">
        <v>1110.099</v>
      </c>
      <c r="AA54" s="538">
        <v>1659.62</v>
      </c>
      <c r="AB54" s="538">
        <v>446.992</v>
      </c>
      <c r="AC54" s="538">
        <v>842.219</v>
      </c>
      <c r="AD54" s="538">
        <v>1313.603</v>
      </c>
      <c r="AE54" s="538">
        <v>1811.899</v>
      </c>
      <c r="AF54" s="538">
        <v>407.457</v>
      </c>
      <c r="AG54" s="538">
        <v>789.04</v>
      </c>
      <c r="AH54" s="538">
        <v>1187.349</v>
      </c>
      <c r="AI54" s="538">
        <v>1569.565</v>
      </c>
      <c r="AJ54" s="538">
        <v>411.662</v>
      </c>
      <c r="AK54" s="538">
        <v>871.318</v>
      </c>
      <c r="AL54" s="538">
        <v>1317.778</v>
      </c>
      <c r="AM54" s="538">
        <v>1774.521</v>
      </c>
      <c r="AN54" s="538">
        <v>488.877</v>
      </c>
      <c r="AO54" s="538">
        <v>950.643</v>
      </c>
      <c r="AP54" s="538">
        <v>1427.538</v>
      </c>
      <c r="AQ54" s="538">
        <v>1848.885</v>
      </c>
      <c r="AR54" s="538">
        <v>539.336</v>
      </c>
      <c r="AS54" s="538">
        <v>933.266</v>
      </c>
      <c r="AT54" s="538">
        <v>1019.901</v>
      </c>
      <c r="AU54" s="538">
        <v>1408.551</v>
      </c>
      <c r="AV54" s="538">
        <v>433.341</v>
      </c>
      <c r="AW54" s="538">
        <v>879.02</v>
      </c>
      <c r="AX54" s="538">
        <v>1441.064</v>
      </c>
      <c r="AY54" s="538">
        <v>1893.699</v>
      </c>
      <c r="AZ54" s="538">
        <v>525.299</v>
      </c>
      <c r="BA54" s="538">
        <v>1086.822</v>
      </c>
      <c r="BB54" s="539">
        <v>1663.435</v>
      </c>
      <c r="BD54" s="351"/>
    </row>
    <row r="55" spans="1:56" ht="12.75" customHeight="1">
      <c r="A55" s="540" t="s">
        <v>24</v>
      </c>
      <c r="B55" s="541" t="s">
        <v>183</v>
      </c>
      <c r="C55" s="537"/>
      <c r="D55" s="537">
        <v>1258.9370578425849</v>
      </c>
      <c r="E55" s="537">
        <v>1703.4237141507447</v>
      </c>
      <c r="F55" s="537">
        <v>3001.6078451460153</v>
      </c>
      <c r="G55" s="537">
        <v>3830.9130283834465</v>
      </c>
      <c r="H55" s="537">
        <v>804.1217750610411</v>
      </c>
      <c r="I55" s="537">
        <v>1703.4237141507447</v>
      </c>
      <c r="J55" s="537">
        <v>2492.5043113015863</v>
      </c>
      <c r="K55" s="537">
        <v>3608.1268746336104</v>
      </c>
      <c r="L55" s="537">
        <v>1304.885857223351</v>
      </c>
      <c r="M55" s="537">
        <v>2636.887382541932</v>
      </c>
      <c r="N55" s="538">
        <v>3630.646666780496</v>
      </c>
      <c r="O55" s="537">
        <v>4777.87975025754</v>
      </c>
      <c r="P55" s="537">
        <v>2184.2618994769523</v>
      </c>
      <c r="Q55" s="538">
        <v>4559.6026772755995</v>
      </c>
      <c r="R55" s="538">
        <v>6863.114040329879</v>
      </c>
      <c r="S55" s="538">
        <v>5195.34180226635</v>
      </c>
      <c r="T55" s="538">
        <v>1666.385</v>
      </c>
      <c r="U55" s="538">
        <v>3533.259</v>
      </c>
      <c r="V55" s="538">
        <v>5078.894</v>
      </c>
      <c r="W55" s="538">
        <v>6931.004</v>
      </c>
      <c r="X55" s="538">
        <v>1883.635</v>
      </c>
      <c r="Y55" s="538">
        <v>4007.269</v>
      </c>
      <c r="Z55" s="538">
        <v>5801.224</v>
      </c>
      <c r="AA55" s="538">
        <v>8031.912</v>
      </c>
      <c r="AB55" s="538">
        <v>2229.723</v>
      </c>
      <c r="AC55" s="538">
        <v>4557.758</v>
      </c>
      <c r="AD55" s="538">
        <v>6360.627</v>
      </c>
      <c r="AE55" s="538">
        <v>9216.542</v>
      </c>
      <c r="AF55" s="538">
        <v>3261.972</v>
      </c>
      <c r="AG55" s="538">
        <v>6504.428</v>
      </c>
      <c r="AH55" s="538">
        <v>9185.833</v>
      </c>
      <c r="AI55" s="538">
        <v>12278.201</v>
      </c>
      <c r="AJ55" s="538">
        <v>3357.92</v>
      </c>
      <c r="AK55" s="538">
        <v>6803.25</v>
      </c>
      <c r="AL55" s="538">
        <v>9823.477</v>
      </c>
      <c r="AM55" s="538">
        <v>13501.751</v>
      </c>
      <c r="AN55" s="538">
        <v>3956.905</v>
      </c>
      <c r="AO55" s="538">
        <v>7703.109</v>
      </c>
      <c r="AP55" s="538">
        <v>11753.417</v>
      </c>
      <c r="AQ55" s="538">
        <v>16118.482</v>
      </c>
      <c r="AR55" s="538">
        <v>4554.372</v>
      </c>
      <c r="AS55" s="538">
        <v>7412.095</v>
      </c>
      <c r="AT55" s="538">
        <v>10029.891</v>
      </c>
      <c r="AU55" s="538">
        <v>15425.341</v>
      </c>
      <c r="AV55" s="538">
        <v>4569.052</v>
      </c>
      <c r="AW55" s="538">
        <v>10440.048</v>
      </c>
      <c r="AX55" s="538">
        <v>15851.361</v>
      </c>
      <c r="AY55" s="538">
        <v>22500.41</v>
      </c>
      <c r="AZ55" s="538">
        <v>6458.429</v>
      </c>
      <c r="BA55" s="538">
        <v>14247.272</v>
      </c>
      <c r="BB55" s="539">
        <v>21796.788</v>
      </c>
      <c r="BD55" s="351"/>
    </row>
    <row r="56" spans="1:56" ht="12.75" customHeight="1">
      <c r="A56" s="540" t="s">
        <v>25</v>
      </c>
      <c r="B56" s="541" t="s">
        <v>184</v>
      </c>
      <c r="C56" s="537"/>
      <c r="D56" s="537">
        <v>1942.7336782374605</v>
      </c>
      <c r="E56" s="537">
        <v>3250.889294881645</v>
      </c>
      <c r="F56" s="537">
        <v>3582.1993045002587</v>
      </c>
      <c r="G56" s="537">
        <v>5992.609603815574</v>
      </c>
      <c r="H56" s="537">
        <v>1679.9491750189243</v>
      </c>
      <c r="I56" s="537">
        <v>3250.889294881645</v>
      </c>
      <c r="J56" s="537">
        <v>4592.983249953046</v>
      </c>
      <c r="K56" s="537">
        <v>5861.5318068764545</v>
      </c>
      <c r="L56" s="537">
        <v>1923.19480253385</v>
      </c>
      <c r="M56" s="537">
        <v>3594.7618397163365</v>
      </c>
      <c r="N56" s="538">
        <v>5138.806836614476</v>
      </c>
      <c r="O56" s="537">
        <v>6849.24530879164</v>
      </c>
      <c r="P56" s="537">
        <v>2604.571117978839</v>
      </c>
      <c r="Q56" s="538">
        <v>5004.31699307346</v>
      </c>
      <c r="R56" s="538">
        <v>7515.971736074354</v>
      </c>
      <c r="S56" s="538">
        <v>10273.480230619063</v>
      </c>
      <c r="T56" s="538">
        <v>3243.114</v>
      </c>
      <c r="U56" s="538">
        <v>6324.033</v>
      </c>
      <c r="V56" s="538">
        <v>9381.577</v>
      </c>
      <c r="W56" s="538">
        <v>12694.325</v>
      </c>
      <c r="X56" s="538">
        <v>3765.336</v>
      </c>
      <c r="Y56" s="538">
        <v>7047.267</v>
      </c>
      <c r="Z56" s="538">
        <v>11041.532</v>
      </c>
      <c r="AA56" s="538">
        <v>14671.35</v>
      </c>
      <c r="AB56" s="538">
        <v>4213.464</v>
      </c>
      <c r="AC56" s="538">
        <v>8403.893</v>
      </c>
      <c r="AD56" s="538">
        <v>12373.583</v>
      </c>
      <c r="AE56" s="538">
        <v>17883.558</v>
      </c>
      <c r="AF56" s="538">
        <v>6461.676</v>
      </c>
      <c r="AG56" s="538">
        <v>12556.121</v>
      </c>
      <c r="AH56" s="538">
        <v>18995.507</v>
      </c>
      <c r="AI56" s="538">
        <v>25567.486</v>
      </c>
      <c r="AJ56" s="538">
        <v>6621.508</v>
      </c>
      <c r="AK56" s="538">
        <v>12591.505</v>
      </c>
      <c r="AL56" s="538">
        <v>19116.921</v>
      </c>
      <c r="AM56" s="538">
        <v>24802.282</v>
      </c>
      <c r="AN56" s="538">
        <v>6914.793</v>
      </c>
      <c r="AO56" s="538">
        <v>13237.566</v>
      </c>
      <c r="AP56" s="538">
        <v>19557.695</v>
      </c>
      <c r="AQ56" s="538">
        <v>26608.416</v>
      </c>
      <c r="AR56" s="538">
        <v>7965.678</v>
      </c>
      <c r="AS56" s="538">
        <v>13560.033</v>
      </c>
      <c r="AT56" s="538">
        <v>19210.944</v>
      </c>
      <c r="AU56" s="538">
        <v>27073.405</v>
      </c>
      <c r="AV56" s="538">
        <v>7521.334</v>
      </c>
      <c r="AW56" s="538">
        <v>13963.204</v>
      </c>
      <c r="AX56" s="538">
        <v>22503.222</v>
      </c>
      <c r="AY56" s="538">
        <v>30891.851</v>
      </c>
      <c r="AZ56" s="538">
        <v>9962.83</v>
      </c>
      <c r="BA56" s="538">
        <v>19346.781</v>
      </c>
      <c r="BB56" s="539">
        <v>28742.039</v>
      </c>
      <c r="BD56" s="351"/>
    </row>
    <row r="57" spans="1:56" ht="12.75" customHeight="1">
      <c r="A57" s="540" t="s">
        <v>26</v>
      </c>
      <c r="B57" s="541" t="s">
        <v>185</v>
      </c>
      <c r="C57" s="537"/>
      <c r="D57" s="537">
        <v>0</v>
      </c>
      <c r="E57" s="537">
        <v>0</v>
      </c>
      <c r="F57" s="537">
        <v>0</v>
      </c>
      <c r="G57" s="537">
        <v>0</v>
      </c>
      <c r="H57" s="537">
        <v>0</v>
      </c>
      <c r="I57" s="537">
        <v>0</v>
      </c>
      <c r="J57" s="537">
        <v>0</v>
      </c>
      <c r="K57" s="537">
        <v>0</v>
      </c>
      <c r="L57" s="537">
        <v>0</v>
      </c>
      <c r="M57" s="537">
        <v>0</v>
      </c>
      <c r="N57" s="538">
        <v>0</v>
      </c>
      <c r="O57" s="537">
        <v>0</v>
      </c>
      <c r="P57" s="537">
        <v>0</v>
      </c>
      <c r="Q57" s="538">
        <v>0</v>
      </c>
      <c r="R57" s="538">
        <v>0</v>
      </c>
      <c r="S57" s="538">
        <v>0</v>
      </c>
      <c r="T57" s="538">
        <v>0</v>
      </c>
      <c r="U57" s="538">
        <v>0</v>
      </c>
      <c r="V57" s="538">
        <v>0</v>
      </c>
      <c r="W57" s="538">
        <v>1.029</v>
      </c>
      <c r="X57" s="538">
        <v>0</v>
      </c>
      <c r="Y57" s="538">
        <v>0</v>
      </c>
      <c r="Z57" s="538">
        <v>0</v>
      </c>
      <c r="AA57" s="538">
        <v>0</v>
      </c>
      <c r="AB57" s="538">
        <v>0</v>
      </c>
      <c r="AC57" s="538">
        <v>0</v>
      </c>
      <c r="AD57" s="538">
        <v>0</v>
      </c>
      <c r="AE57" s="538">
        <v>0</v>
      </c>
      <c r="AF57" s="538">
        <v>0</v>
      </c>
      <c r="AG57" s="538">
        <v>6.91</v>
      </c>
      <c r="AH57" s="538">
        <v>6.91</v>
      </c>
      <c r="AI57" s="538">
        <v>6.91</v>
      </c>
      <c r="AJ57" s="538">
        <v>0</v>
      </c>
      <c r="AK57" s="538">
        <v>0</v>
      </c>
      <c r="AL57" s="538">
        <v>0</v>
      </c>
      <c r="AM57" s="538">
        <v>10</v>
      </c>
      <c r="AN57" s="538">
        <v>0</v>
      </c>
      <c r="AO57" s="538">
        <v>0</v>
      </c>
      <c r="AP57" s="538">
        <v>0</v>
      </c>
      <c r="AQ57" s="538">
        <v>0</v>
      </c>
      <c r="AR57" s="538">
        <v>0</v>
      </c>
      <c r="AS57" s="538">
        <v>0</v>
      </c>
      <c r="AT57" s="538">
        <v>2.645</v>
      </c>
      <c r="AU57" s="538">
        <v>2.645</v>
      </c>
      <c r="AV57" s="538">
        <v>16.343</v>
      </c>
      <c r="AW57" s="538">
        <v>17.579</v>
      </c>
      <c r="AX57" s="538">
        <v>17.579</v>
      </c>
      <c r="AY57" s="538">
        <v>17.579</v>
      </c>
      <c r="AZ57" s="538">
        <v>0</v>
      </c>
      <c r="BA57" s="538">
        <v>7.249</v>
      </c>
      <c r="BB57" s="539">
        <v>7.249</v>
      </c>
      <c r="BD57" s="351"/>
    </row>
    <row r="58" spans="1:56" ht="12.75" customHeight="1">
      <c r="A58" s="540" t="s">
        <v>27</v>
      </c>
      <c r="B58" s="541" t="s">
        <v>186</v>
      </c>
      <c r="C58" s="537"/>
      <c r="D58" s="537">
        <v>0</v>
      </c>
      <c r="E58" s="537">
        <v>0</v>
      </c>
      <c r="F58" s="537">
        <v>0</v>
      </c>
      <c r="G58" s="537">
        <v>0</v>
      </c>
      <c r="H58" s="537">
        <v>0</v>
      </c>
      <c r="I58" s="537">
        <v>0</v>
      </c>
      <c r="J58" s="537">
        <v>0</v>
      </c>
      <c r="K58" s="537">
        <v>0</v>
      </c>
      <c r="L58" s="537">
        <v>0</v>
      </c>
      <c r="M58" s="537">
        <v>0</v>
      </c>
      <c r="N58" s="538">
        <v>0</v>
      </c>
      <c r="O58" s="537">
        <v>0</v>
      </c>
      <c r="P58" s="537">
        <v>0</v>
      </c>
      <c r="Q58" s="538">
        <v>0</v>
      </c>
      <c r="R58" s="538">
        <v>0</v>
      </c>
      <c r="S58" s="538">
        <v>0</v>
      </c>
      <c r="T58" s="538">
        <v>0</v>
      </c>
      <c r="U58" s="538">
        <v>0</v>
      </c>
      <c r="V58" s="538">
        <v>0</v>
      </c>
      <c r="W58" s="538">
        <v>0</v>
      </c>
      <c r="X58" s="538">
        <v>0</v>
      </c>
      <c r="Y58" s="538">
        <v>0</v>
      </c>
      <c r="Z58" s="538">
        <v>0</v>
      </c>
      <c r="AA58" s="538">
        <v>0</v>
      </c>
      <c r="AB58" s="538">
        <v>0</v>
      </c>
      <c r="AC58" s="538">
        <v>0</v>
      </c>
      <c r="AD58" s="538">
        <v>0</v>
      </c>
      <c r="AE58" s="538">
        <v>0</v>
      </c>
      <c r="AF58" s="538">
        <v>0</v>
      </c>
      <c r="AG58" s="538">
        <v>0</v>
      </c>
      <c r="AH58" s="538">
        <v>0</v>
      </c>
      <c r="AI58" s="538">
        <v>0</v>
      </c>
      <c r="AJ58" s="538">
        <v>0</v>
      </c>
      <c r="AK58" s="538">
        <v>0</v>
      </c>
      <c r="AL58" s="538">
        <v>0</v>
      </c>
      <c r="AM58" s="538">
        <v>0</v>
      </c>
      <c r="AN58" s="538">
        <v>0</v>
      </c>
      <c r="AO58" s="538">
        <v>0</v>
      </c>
      <c r="AP58" s="538">
        <v>0</v>
      </c>
      <c r="AQ58" s="538">
        <v>0</v>
      </c>
      <c r="AR58" s="538">
        <v>0</v>
      </c>
      <c r="AS58" s="538">
        <v>0</v>
      </c>
      <c r="AT58" s="538">
        <v>0</v>
      </c>
      <c r="AU58" s="538">
        <v>0</v>
      </c>
      <c r="AV58" s="538">
        <v>0</v>
      </c>
      <c r="AW58" s="538">
        <v>0</v>
      </c>
      <c r="AX58" s="538">
        <v>0</v>
      </c>
      <c r="AY58" s="538">
        <v>0</v>
      </c>
      <c r="AZ58" s="538">
        <v>0</v>
      </c>
      <c r="BA58" s="538">
        <v>0</v>
      </c>
      <c r="BB58" s="539">
        <v>0</v>
      </c>
      <c r="BD58" s="351"/>
    </row>
    <row r="59" spans="1:56" ht="12.75" customHeight="1">
      <c r="A59" s="540" t="s">
        <v>28</v>
      </c>
      <c r="B59" s="541" t="s">
        <v>187</v>
      </c>
      <c r="C59" s="537"/>
      <c r="D59" s="537">
        <v>0</v>
      </c>
      <c r="E59" s="537">
        <v>804.1374266509581</v>
      </c>
      <c r="F59" s="537">
        <v>0</v>
      </c>
      <c r="G59" s="537">
        <v>0</v>
      </c>
      <c r="H59" s="537">
        <v>0</v>
      </c>
      <c r="I59" s="537">
        <v>804.1374266509581</v>
      </c>
      <c r="J59" s="537">
        <v>282.9522882624459</v>
      </c>
      <c r="K59" s="537">
        <v>422.63703678408206</v>
      </c>
      <c r="L59" s="537">
        <v>110.51872214728431</v>
      </c>
      <c r="M59" s="537">
        <v>264.6769227266777</v>
      </c>
      <c r="N59" s="538">
        <v>671.2625426150107</v>
      </c>
      <c r="O59" s="537">
        <v>2188.456525574698</v>
      </c>
      <c r="P59" s="537">
        <v>505.86934621886047</v>
      </c>
      <c r="Q59" s="538">
        <v>533.1586046749877</v>
      </c>
      <c r="R59" s="538">
        <v>545.4550628624767</v>
      </c>
      <c r="S59" s="538">
        <v>575.8433361221621</v>
      </c>
      <c r="T59" s="538">
        <v>179.207</v>
      </c>
      <c r="U59" s="538">
        <v>718.075</v>
      </c>
      <c r="V59" s="538">
        <v>838.153</v>
      </c>
      <c r="W59" s="538">
        <v>985.757</v>
      </c>
      <c r="X59" s="538">
        <v>51.891</v>
      </c>
      <c r="Y59" s="538">
        <v>61.934</v>
      </c>
      <c r="Z59" s="538">
        <v>4.354</v>
      </c>
      <c r="AA59" s="538">
        <v>4.417</v>
      </c>
      <c r="AB59" s="538">
        <v>0.061</v>
      </c>
      <c r="AC59" s="538">
        <v>4.688</v>
      </c>
      <c r="AD59" s="538">
        <v>4.735</v>
      </c>
      <c r="AE59" s="538">
        <v>7.577</v>
      </c>
      <c r="AF59" s="538">
        <v>0.016</v>
      </c>
      <c r="AG59" s="538">
        <v>0.035</v>
      </c>
      <c r="AH59" s="538">
        <v>0.076</v>
      </c>
      <c r="AI59" s="538">
        <v>0.118</v>
      </c>
      <c r="AJ59" s="538">
        <v>13.078</v>
      </c>
      <c r="AK59" s="538">
        <v>13.151</v>
      </c>
      <c r="AL59" s="538">
        <v>15.968</v>
      </c>
      <c r="AM59" s="538">
        <v>16.074</v>
      </c>
      <c r="AN59" s="538">
        <v>0.135</v>
      </c>
      <c r="AO59" s="538">
        <v>1.091</v>
      </c>
      <c r="AP59" s="538">
        <v>5.896</v>
      </c>
      <c r="AQ59" s="538">
        <v>6.781</v>
      </c>
      <c r="AR59" s="538">
        <v>0.031</v>
      </c>
      <c r="AS59" s="538">
        <v>0.053</v>
      </c>
      <c r="AT59" s="538">
        <v>9.088</v>
      </c>
      <c r="AU59" s="538">
        <v>9.225</v>
      </c>
      <c r="AV59" s="538">
        <v>0.136</v>
      </c>
      <c r="AW59" s="538">
        <v>4.175</v>
      </c>
      <c r="AX59" s="538">
        <v>7.32</v>
      </c>
      <c r="AY59" s="538">
        <v>14.738</v>
      </c>
      <c r="AZ59" s="538">
        <v>62.077</v>
      </c>
      <c r="BA59" s="538">
        <v>66.27</v>
      </c>
      <c r="BB59" s="539">
        <v>68.418</v>
      </c>
      <c r="BD59" s="351"/>
    </row>
    <row r="60" spans="1:56" ht="12.75" customHeight="1">
      <c r="A60" s="540" t="s">
        <v>29</v>
      </c>
      <c r="B60" s="541" t="s">
        <v>188</v>
      </c>
      <c r="C60" s="537"/>
      <c r="D60" s="537">
        <v>19.800684116766554</v>
      </c>
      <c r="E60" s="537">
        <v>17.433025423873513</v>
      </c>
      <c r="F60" s="537">
        <v>123.78842465324614</v>
      </c>
      <c r="G60" s="537">
        <v>158.54206862795317</v>
      </c>
      <c r="H60" s="537">
        <v>13.702255536394217</v>
      </c>
      <c r="I60" s="537">
        <v>17.433025423873513</v>
      </c>
      <c r="J60" s="537">
        <v>1565.6797627788117</v>
      </c>
      <c r="K60" s="537">
        <v>1871.173186265303</v>
      </c>
      <c r="L60" s="537">
        <v>657.8462843125537</v>
      </c>
      <c r="M60" s="537">
        <v>955.8198302798505</v>
      </c>
      <c r="N60" s="538">
        <v>1260.1208871890315</v>
      </c>
      <c r="O60" s="537">
        <v>1421.4845106174694</v>
      </c>
      <c r="P60" s="537">
        <v>491.7957211398911</v>
      </c>
      <c r="Q60" s="538">
        <v>1245.2348023061907</v>
      </c>
      <c r="R60" s="538">
        <v>1494.4081137842131</v>
      </c>
      <c r="S60" s="538">
        <v>1618.3928947473264</v>
      </c>
      <c r="T60" s="538">
        <v>80.128</v>
      </c>
      <c r="U60" s="538">
        <v>84.129</v>
      </c>
      <c r="V60" s="538">
        <v>99.131</v>
      </c>
      <c r="W60" s="538">
        <v>139.48</v>
      </c>
      <c r="X60" s="538">
        <v>40.881</v>
      </c>
      <c r="Y60" s="538">
        <v>62.551</v>
      </c>
      <c r="Z60" s="538">
        <v>62.397</v>
      </c>
      <c r="AA60" s="538">
        <v>86.938</v>
      </c>
      <c r="AB60" s="538">
        <v>249.664</v>
      </c>
      <c r="AC60" s="538">
        <v>343.872</v>
      </c>
      <c r="AD60" s="538">
        <v>229.281</v>
      </c>
      <c r="AE60" s="538">
        <v>308.282</v>
      </c>
      <c r="AF60" s="538">
        <v>14.115</v>
      </c>
      <c r="AG60" s="538">
        <v>63.779</v>
      </c>
      <c r="AH60" s="538">
        <v>125.677</v>
      </c>
      <c r="AI60" s="538">
        <v>143.411</v>
      </c>
      <c r="AJ60" s="538">
        <v>140.161</v>
      </c>
      <c r="AK60" s="538">
        <v>143.884</v>
      </c>
      <c r="AL60" s="538">
        <v>191.122</v>
      </c>
      <c r="AM60" s="538">
        <v>203.783</v>
      </c>
      <c r="AN60" s="538">
        <v>27.194</v>
      </c>
      <c r="AO60" s="538">
        <v>204.438</v>
      </c>
      <c r="AP60" s="538">
        <v>257.744</v>
      </c>
      <c r="AQ60" s="538">
        <v>305.678</v>
      </c>
      <c r="AR60" s="538">
        <v>80.296</v>
      </c>
      <c r="AS60" s="538">
        <v>84.133</v>
      </c>
      <c r="AT60" s="538">
        <v>114.132</v>
      </c>
      <c r="AU60" s="538">
        <v>127.222</v>
      </c>
      <c r="AV60" s="538">
        <v>12.824</v>
      </c>
      <c r="AW60" s="538">
        <v>193.233</v>
      </c>
      <c r="AX60" s="538">
        <v>217.075</v>
      </c>
      <c r="AY60" s="538">
        <v>-130.692</v>
      </c>
      <c r="AZ60" s="538">
        <v>43.563</v>
      </c>
      <c r="BA60" s="538">
        <v>60.467</v>
      </c>
      <c r="BB60" s="539">
        <v>127.008</v>
      </c>
      <c r="BD60" s="351"/>
    </row>
    <row r="61" spans="1:56" ht="15" customHeight="1">
      <c r="A61" s="540" t="s">
        <v>502</v>
      </c>
      <c r="B61" s="541" t="s">
        <v>503</v>
      </c>
      <c r="C61" s="537"/>
      <c r="D61" s="537">
        <v>408.1820820598631</v>
      </c>
      <c r="E61" s="537">
        <v>1003.0435228029436</v>
      </c>
      <c r="F61" s="537">
        <v>1160.2452461852806</v>
      </c>
      <c r="G61" s="537">
        <v>2036.4369013266855</v>
      </c>
      <c r="H61" s="537">
        <v>497.99944223425024</v>
      </c>
      <c r="I61" s="537">
        <v>1003.0435228029436</v>
      </c>
      <c r="J61" s="537">
        <v>1501.6021536587725</v>
      </c>
      <c r="K61" s="537">
        <v>1819.8060910296472</v>
      </c>
      <c r="L61" s="537">
        <v>1096.9971713308405</v>
      </c>
      <c r="M61" s="537">
        <v>1665.9509621459183</v>
      </c>
      <c r="N61" s="538">
        <v>2316.734110790491</v>
      </c>
      <c r="O61" s="537">
        <v>3233.016602068287</v>
      </c>
      <c r="P61" s="537">
        <v>1316.8906266896604</v>
      </c>
      <c r="Q61" s="538">
        <v>2944.5008850262666</v>
      </c>
      <c r="R61" s="538">
        <v>4907.711111490543</v>
      </c>
      <c r="S61" s="538">
        <v>6374.20248035014</v>
      </c>
      <c r="T61" s="538">
        <v>1397.589</v>
      </c>
      <c r="U61" s="538">
        <v>2657.81</v>
      </c>
      <c r="V61" s="538">
        <v>4350.731</v>
      </c>
      <c r="W61" s="538">
        <v>6464.429</v>
      </c>
      <c r="X61" s="538">
        <v>1976.733</v>
      </c>
      <c r="Y61" s="538">
        <v>4123.652</v>
      </c>
      <c r="Z61" s="538">
        <v>6385.727000000001</v>
      </c>
      <c r="AA61" s="538">
        <v>8190.3009999999995</v>
      </c>
      <c r="AB61" s="538">
        <v>1892.627</v>
      </c>
      <c r="AC61" s="538">
        <v>3778.386</v>
      </c>
      <c r="AD61" s="538">
        <v>6932.428</v>
      </c>
      <c r="AE61" s="538">
        <v>9395.579</v>
      </c>
      <c r="AF61" s="538">
        <v>2484.974</v>
      </c>
      <c r="AG61" s="538">
        <v>5285.614</v>
      </c>
      <c r="AH61" s="538">
        <v>7919.787</v>
      </c>
      <c r="AI61" s="538">
        <v>11179.106</v>
      </c>
      <c r="AJ61" s="538">
        <v>3563.501</v>
      </c>
      <c r="AK61" s="538">
        <v>6898.47</v>
      </c>
      <c r="AL61" s="538">
        <v>10893.647</v>
      </c>
      <c r="AM61" s="538">
        <v>13964.796</v>
      </c>
      <c r="AN61" s="538">
        <v>4022.792</v>
      </c>
      <c r="AO61" s="538">
        <v>8283.174</v>
      </c>
      <c r="AP61" s="538">
        <v>14395.015</v>
      </c>
      <c r="AQ61" s="538">
        <v>19749.093</v>
      </c>
      <c r="AR61" s="538">
        <v>5479.102</v>
      </c>
      <c r="AS61" s="538">
        <v>10406.065</v>
      </c>
      <c r="AT61" s="538">
        <v>17468.029</v>
      </c>
      <c r="AU61" s="538">
        <v>22394.872</v>
      </c>
      <c r="AV61" s="538">
        <v>11295.725</v>
      </c>
      <c r="AW61" s="538">
        <v>16904.894</v>
      </c>
      <c r="AX61" s="538">
        <v>26332.78</v>
      </c>
      <c r="AY61" s="538">
        <v>33686.648</v>
      </c>
      <c r="AZ61" s="538">
        <v>10257.89</v>
      </c>
      <c r="BA61" s="538">
        <v>17304.16</v>
      </c>
      <c r="BB61" s="539">
        <v>24930.924</v>
      </c>
      <c r="BD61" s="351"/>
    </row>
    <row r="62" spans="1:56" ht="22.5">
      <c r="A62" s="540" t="s">
        <v>30</v>
      </c>
      <c r="B62" s="541" t="s">
        <v>630</v>
      </c>
      <c r="C62" s="116"/>
      <c r="D62" s="547">
        <v>174.04283413298728</v>
      </c>
      <c r="E62" s="547">
        <v>0</v>
      </c>
      <c r="F62" s="547">
        <v>107.97178160625153</v>
      </c>
      <c r="G62" s="547">
        <v>28.500122366975717</v>
      </c>
      <c r="H62" s="547">
        <v>7.305023875788983</v>
      </c>
      <c r="I62" s="547">
        <v>0</v>
      </c>
      <c r="J62" s="547">
        <v>0</v>
      </c>
      <c r="K62" s="547">
        <v>0</v>
      </c>
      <c r="L62" s="547">
        <v>0</v>
      </c>
      <c r="M62" s="132">
        <v>0</v>
      </c>
      <c r="N62" s="305">
        <v>0</v>
      </c>
      <c r="O62" s="308">
        <v>0</v>
      </c>
      <c r="P62" s="308">
        <v>3.1630440350367954</v>
      </c>
      <c r="Q62" s="308">
        <v>6.306167864724732</v>
      </c>
      <c r="R62" s="330">
        <v>9.291352923432422</v>
      </c>
      <c r="S62" s="330">
        <v>0</v>
      </c>
      <c r="T62" s="330">
        <v>0</v>
      </c>
      <c r="U62" s="330">
        <v>0</v>
      </c>
      <c r="V62" s="330">
        <v>0</v>
      </c>
      <c r="W62" s="330">
        <v>0</v>
      </c>
      <c r="X62" s="330">
        <v>0</v>
      </c>
      <c r="Y62" s="330">
        <v>0</v>
      </c>
      <c r="Z62" s="330">
        <v>0</v>
      </c>
      <c r="AA62" s="330">
        <v>0</v>
      </c>
      <c r="AB62" s="330">
        <v>2.923</v>
      </c>
      <c r="AC62" s="330">
        <v>5.942</v>
      </c>
      <c r="AD62" s="330">
        <v>8.944</v>
      </c>
      <c r="AE62" s="330">
        <v>11.887</v>
      </c>
      <c r="AF62" s="330">
        <v>2.99</v>
      </c>
      <c r="AG62" s="330">
        <v>6.114</v>
      </c>
      <c r="AH62" s="330">
        <v>6.437</v>
      </c>
      <c r="AI62" s="330">
        <v>12.394</v>
      </c>
      <c r="AJ62" s="330">
        <v>3.993</v>
      </c>
      <c r="AK62" s="330">
        <v>6.162</v>
      </c>
      <c r="AL62" s="330">
        <v>9.184</v>
      </c>
      <c r="AM62" s="330">
        <v>12.184</v>
      </c>
      <c r="AN62" s="330">
        <v>0</v>
      </c>
      <c r="AO62" s="330">
        <v>6.066</v>
      </c>
      <c r="AP62" s="330">
        <v>6.066</v>
      </c>
      <c r="AQ62" s="330">
        <v>12.12</v>
      </c>
      <c r="AR62" s="330">
        <v>0</v>
      </c>
      <c r="AS62" s="330">
        <v>5.698</v>
      </c>
      <c r="AT62" s="330">
        <v>8.623</v>
      </c>
      <c r="AU62" s="330">
        <v>11.536</v>
      </c>
      <c r="AV62" s="330">
        <v>17.092</v>
      </c>
      <c r="AW62" s="330">
        <v>19.953</v>
      </c>
      <c r="AX62" s="330">
        <v>22.793</v>
      </c>
      <c r="AY62" s="330">
        <v>25.569</v>
      </c>
      <c r="AZ62" s="330">
        <v>2.79</v>
      </c>
      <c r="BA62" s="330">
        <v>2.79</v>
      </c>
      <c r="BB62" s="548">
        <v>8.224</v>
      </c>
      <c r="BD62" s="351"/>
    </row>
    <row r="63" spans="1:56" ht="12.75" customHeight="1">
      <c r="A63" s="540" t="s">
        <v>31</v>
      </c>
      <c r="B63" s="541" t="s">
        <v>189</v>
      </c>
      <c r="C63" s="537"/>
      <c r="D63" s="549">
        <v>0</v>
      </c>
      <c r="E63" s="549">
        <v>0</v>
      </c>
      <c r="F63" s="549">
        <v>0</v>
      </c>
      <c r="G63" s="549">
        <v>0</v>
      </c>
      <c r="H63" s="549">
        <v>0</v>
      </c>
      <c r="I63" s="549">
        <v>0</v>
      </c>
      <c r="J63" s="549">
        <v>0</v>
      </c>
      <c r="K63" s="549">
        <v>0</v>
      </c>
      <c r="L63" s="549">
        <v>0</v>
      </c>
      <c r="M63" s="132">
        <v>0</v>
      </c>
      <c r="N63" s="305">
        <v>0</v>
      </c>
      <c r="O63" s="308">
        <v>0</v>
      </c>
      <c r="P63" s="308">
        <v>0</v>
      </c>
      <c r="Q63" s="308">
        <v>0</v>
      </c>
      <c r="R63" s="330">
        <v>0</v>
      </c>
      <c r="S63" s="330">
        <v>0</v>
      </c>
      <c r="T63" s="330">
        <v>0</v>
      </c>
      <c r="U63" s="330">
        <v>0</v>
      </c>
      <c r="V63" s="330">
        <v>0</v>
      </c>
      <c r="W63" s="330">
        <v>0</v>
      </c>
      <c r="X63" s="330">
        <v>0</v>
      </c>
      <c r="Y63" s="330">
        <v>0</v>
      </c>
      <c r="Z63" s="330">
        <v>0</v>
      </c>
      <c r="AA63" s="330">
        <v>0</v>
      </c>
      <c r="AB63" s="330">
        <v>0</v>
      </c>
      <c r="AC63" s="330">
        <v>0</v>
      </c>
      <c r="AD63" s="330">
        <v>0</v>
      </c>
      <c r="AE63" s="330">
        <v>0</v>
      </c>
      <c r="AF63" s="330">
        <v>0</v>
      </c>
      <c r="AG63" s="330">
        <v>0</v>
      </c>
      <c r="AH63" s="330">
        <v>0</v>
      </c>
      <c r="AI63" s="330">
        <v>0</v>
      </c>
      <c r="AJ63" s="330">
        <v>0</v>
      </c>
      <c r="AK63" s="330">
        <v>0</v>
      </c>
      <c r="AL63" s="330">
        <v>0</v>
      </c>
      <c r="AM63" s="330">
        <v>0</v>
      </c>
      <c r="AN63" s="330">
        <v>0</v>
      </c>
      <c r="AO63" s="330">
        <v>0</v>
      </c>
      <c r="AP63" s="330">
        <v>0</v>
      </c>
      <c r="AQ63" s="330">
        <v>0</v>
      </c>
      <c r="AR63" s="330">
        <v>0</v>
      </c>
      <c r="AS63" s="330">
        <v>0</v>
      </c>
      <c r="AT63" s="330">
        <v>0</v>
      </c>
      <c r="AU63" s="330">
        <v>0</v>
      </c>
      <c r="AV63" s="330">
        <v>0</v>
      </c>
      <c r="AW63" s="330">
        <v>0</v>
      </c>
      <c r="AX63" s="330">
        <v>0</v>
      </c>
      <c r="AY63" s="330">
        <v>0</v>
      </c>
      <c r="AZ63" s="330">
        <v>0</v>
      </c>
      <c r="BA63" s="330">
        <v>0</v>
      </c>
      <c r="BB63" s="545">
        <v>0</v>
      </c>
      <c r="BD63" s="351"/>
    </row>
    <row r="64" spans="1:56" ht="12.75" customHeight="1">
      <c r="A64" s="540" t="s">
        <v>32</v>
      </c>
      <c r="B64" s="541" t="s">
        <v>190</v>
      </c>
      <c r="C64" s="537"/>
      <c r="D64" s="549">
        <v>0</v>
      </c>
      <c r="E64" s="549">
        <v>0</v>
      </c>
      <c r="F64" s="549">
        <v>0</v>
      </c>
      <c r="G64" s="549">
        <v>0</v>
      </c>
      <c r="H64" s="549">
        <v>0</v>
      </c>
      <c r="I64" s="549">
        <v>0</v>
      </c>
      <c r="J64" s="549">
        <v>0</v>
      </c>
      <c r="K64" s="549">
        <v>0</v>
      </c>
      <c r="L64" s="549">
        <v>0</v>
      </c>
      <c r="M64" s="132">
        <v>0</v>
      </c>
      <c r="N64" s="305">
        <v>0</v>
      </c>
      <c r="O64" s="308">
        <v>0</v>
      </c>
      <c r="P64" s="308">
        <v>0</v>
      </c>
      <c r="Q64" s="308">
        <v>0</v>
      </c>
      <c r="R64" s="330">
        <v>0</v>
      </c>
      <c r="S64" s="330">
        <v>0</v>
      </c>
      <c r="T64" s="330">
        <v>0</v>
      </c>
      <c r="U64" s="330">
        <v>0</v>
      </c>
      <c r="V64" s="330">
        <v>0</v>
      </c>
      <c r="W64" s="330">
        <v>0</v>
      </c>
      <c r="X64" s="330">
        <v>0</v>
      </c>
      <c r="Y64" s="330">
        <v>0</v>
      </c>
      <c r="Z64" s="330">
        <v>0</v>
      </c>
      <c r="AA64" s="330">
        <v>0</v>
      </c>
      <c r="AB64" s="330">
        <v>0</v>
      </c>
      <c r="AC64" s="330">
        <v>0</v>
      </c>
      <c r="AD64" s="330">
        <v>0</v>
      </c>
      <c r="AE64" s="330">
        <v>0</v>
      </c>
      <c r="AF64" s="330">
        <v>0</v>
      </c>
      <c r="AG64" s="330">
        <v>0</v>
      </c>
      <c r="AH64" s="330">
        <v>0</v>
      </c>
      <c r="AI64" s="330">
        <v>0</v>
      </c>
      <c r="AJ64" s="330">
        <v>0</v>
      </c>
      <c r="AK64" s="330">
        <v>0</v>
      </c>
      <c r="AL64" s="330">
        <v>0</v>
      </c>
      <c r="AM64" s="330">
        <v>0</v>
      </c>
      <c r="AN64" s="330">
        <v>0</v>
      </c>
      <c r="AO64" s="330">
        <v>0</v>
      </c>
      <c r="AP64" s="330">
        <v>0</v>
      </c>
      <c r="AQ64" s="330">
        <v>0</v>
      </c>
      <c r="AR64" s="330">
        <v>0</v>
      </c>
      <c r="AS64" s="330">
        <v>0</v>
      </c>
      <c r="AT64" s="330">
        <v>0</v>
      </c>
      <c r="AU64" s="330">
        <v>0</v>
      </c>
      <c r="AV64" s="330">
        <v>0</v>
      </c>
      <c r="AW64" s="330">
        <v>0</v>
      </c>
      <c r="AX64" s="330">
        <v>0</v>
      </c>
      <c r="AY64" s="330">
        <v>0</v>
      </c>
      <c r="AZ64" s="330">
        <v>0</v>
      </c>
      <c r="BA64" s="330">
        <v>0</v>
      </c>
      <c r="BB64" s="539">
        <v>0</v>
      </c>
      <c r="BD64" s="351"/>
    </row>
    <row r="65" spans="1:56" ht="12.75" customHeight="1">
      <c r="A65" s="540" t="s">
        <v>33</v>
      </c>
      <c r="B65" s="541" t="s">
        <v>191</v>
      </c>
      <c r="C65" s="537"/>
      <c r="D65" s="549">
        <v>39.69243202941361</v>
      </c>
      <c r="E65" s="549">
        <v>240.35150625209872</v>
      </c>
      <c r="F65" s="549">
        <v>235.7940478426418</v>
      </c>
      <c r="G65" s="549">
        <v>357.6089492945402</v>
      </c>
      <c r="H65" s="549">
        <v>141.1801867946113</v>
      </c>
      <c r="I65" s="549">
        <v>240.35150625209872</v>
      </c>
      <c r="J65" s="549">
        <v>453.92883364351945</v>
      </c>
      <c r="K65" s="549">
        <v>548.4459394084269</v>
      </c>
      <c r="L65" s="549">
        <v>141.87170249457887</v>
      </c>
      <c r="M65" s="132">
        <v>459.0027945202361</v>
      </c>
      <c r="N65" s="305">
        <v>578.8185610781953</v>
      </c>
      <c r="O65" s="308">
        <v>872.0667497623805</v>
      </c>
      <c r="P65" s="308">
        <v>236.41299708026702</v>
      </c>
      <c r="Q65" s="308">
        <v>517.4643286037074</v>
      </c>
      <c r="R65" s="330">
        <v>665.770257425968</v>
      </c>
      <c r="S65" s="330">
        <v>1076.6728703877611</v>
      </c>
      <c r="T65" s="330">
        <v>201.439</v>
      </c>
      <c r="U65" s="330">
        <v>562.833</v>
      </c>
      <c r="V65" s="330">
        <v>768.083</v>
      </c>
      <c r="W65" s="330">
        <v>1169.067</v>
      </c>
      <c r="X65" s="330">
        <v>330.542</v>
      </c>
      <c r="Y65" s="330">
        <v>615.964</v>
      </c>
      <c r="Z65" s="330">
        <v>896.346</v>
      </c>
      <c r="AA65" s="330">
        <v>1143.164</v>
      </c>
      <c r="AB65" s="330">
        <v>221.302</v>
      </c>
      <c r="AC65" s="330">
        <v>709.412</v>
      </c>
      <c r="AD65" s="330">
        <v>1080.841</v>
      </c>
      <c r="AE65" s="330">
        <v>1459.494</v>
      </c>
      <c r="AF65" s="330">
        <v>279.012</v>
      </c>
      <c r="AG65" s="330">
        <v>701.135</v>
      </c>
      <c r="AH65" s="330">
        <v>987.164</v>
      </c>
      <c r="AI65" s="330">
        <v>1381.851</v>
      </c>
      <c r="AJ65" s="330">
        <v>386.8</v>
      </c>
      <c r="AK65" s="330">
        <v>828.917</v>
      </c>
      <c r="AL65" s="330">
        <v>1155.3</v>
      </c>
      <c r="AM65" s="330">
        <v>1663.293</v>
      </c>
      <c r="AN65" s="330">
        <v>426.986</v>
      </c>
      <c r="AO65" s="330">
        <v>882.913</v>
      </c>
      <c r="AP65" s="330">
        <v>1273.425</v>
      </c>
      <c r="AQ65" s="330">
        <v>1684.915</v>
      </c>
      <c r="AR65" s="330">
        <v>448.532</v>
      </c>
      <c r="AS65" s="330">
        <v>1016.424</v>
      </c>
      <c r="AT65" s="330">
        <v>1574.644</v>
      </c>
      <c r="AU65" s="330">
        <v>2182.955</v>
      </c>
      <c r="AV65" s="330">
        <v>486.638</v>
      </c>
      <c r="AW65" s="330">
        <v>1070.296</v>
      </c>
      <c r="AX65" s="330">
        <v>1771.149</v>
      </c>
      <c r="AY65" s="330">
        <v>2721.669</v>
      </c>
      <c r="AZ65" s="330">
        <v>630.675</v>
      </c>
      <c r="BA65" s="330">
        <v>1190.502</v>
      </c>
      <c r="BB65" s="539">
        <v>1868.523</v>
      </c>
      <c r="BD65" s="351"/>
    </row>
    <row r="66" spans="1:56" ht="12.75" customHeight="1">
      <c r="A66" s="540" t="s">
        <v>34</v>
      </c>
      <c r="B66" s="541" t="s">
        <v>192</v>
      </c>
      <c r="C66" s="537"/>
      <c r="D66" s="537">
        <v>368.886631265616</v>
      </c>
      <c r="E66" s="537">
        <v>0</v>
      </c>
      <c r="F66" s="537">
        <v>4883.0456286532235</v>
      </c>
      <c r="G66" s="537">
        <v>0</v>
      </c>
      <c r="H66" s="537">
        <v>0</v>
      </c>
      <c r="I66" s="537">
        <v>0</v>
      </c>
      <c r="J66" s="537">
        <v>0</v>
      </c>
      <c r="K66" s="537">
        <v>0</v>
      </c>
      <c r="L66" s="537">
        <v>0</v>
      </c>
      <c r="M66" s="537">
        <v>0</v>
      </c>
      <c r="N66" s="538">
        <v>0</v>
      </c>
      <c r="O66" s="537">
        <v>0</v>
      </c>
      <c r="P66" s="537">
        <v>0</v>
      </c>
      <c r="Q66" s="538">
        <v>0</v>
      </c>
      <c r="R66" s="538">
        <v>0</v>
      </c>
      <c r="S66" s="538">
        <v>0</v>
      </c>
      <c r="T66" s="538">
        <v>0</v>
      </c>
      <c r="U66" s="538">
        <v>0</v>
      </c>
      <c r="V66" s="538">
        <v>0</v>
      </c>
      <c r="W66" s="538">
        <v>0</v>
      </c>
      <c r="X66" s="538">
        <v>0</v>
      </c>
      <c r="Y66" s="538">
        <v>0</v>
      </c>
      <c r="Z66" s="538">
        <v>0</v>
      </c>
      <c r="AA66" s="538">
        <v>0</v>
      </c>
      <c r="AB66" s="538">
        <v>0</v>
      </c>
      <c r="AC66" s="538">
        <v>0</v>
      </c>
      <c r="AD66" s="538">
        <v>0</v>
      </c>
      <c r="AE66" s="538">
        <v>0</v>
      </c>
      <c r="AF66" s="538">
        <v>0</v>
      </c>
      <c r="AG66" s="538">
        <v>0</v>
      </c>
      <c r="AH66" s="538">
        <v>0</v>
      </c>
      <c r="AI66" s="538">
        <v>0</v>
      </c>
      <c r="AJ66" s="538">
        <v>0</v>
      </c>
      <c r="AK66" s="538">
        <v>0</v>
      </c>
      <c r="AL66" s="538">
        <v>0</v>
      </c>
      <c r="AM66" s="538">
        <v>0</v>
      </c>
      <c r="AN66" s="538">
        <v>0</v>
      </c>
      <c r="AO66" s="538">
        <v>0</v>
      </c>
      <c r="AP66" s="538">
        <v>0</v>
      </c>
      <c r="AQ66" s="538">
        <v>0</v>
      </c>
      <c r="AR66" s="538">
        <v>0</v>
      </c>
      <c r="AS66" s="538">
        <v>0</v>
      </c>
      <c r="AT66" s="538">
        <v>0</v>
      </c>
      <c r="AU66" s="538">
        <v>0</v>
      </c>
      <c r="AV66" s="538">
        <v>0</v>
      </c>
      <c r="AW66" s="538">
        <v>0</v>
      </c>
      <c r="AX66" s="538">
        <v>0</v>
      </c>
      <c r="AY66" s="538">
        <v>0</v>
      </c>
      <c r="AZ66" s="538">
        <v>0</v>
      </c>
      <c r="BA66" s="538">
        <v>0</v>
      </c>
      <c r="BB66" s="539">
        <v>0</v>
      </c>
      <c r="BD66" s="351"/>
    </row>
    <row r="67" spans="1:56" ht="12.75" customHeight="1">
      <c r="A67" s="540" t="s">
        <v>35</v>
      </c>
      <c r="B67" s="541" t="s">
        <v>193</v>
      </c>
      <c r="C67" s="537"/>
      <c r="D67" s="537">
        <v>0</v>
      </c>
      <c r="E67" s="537">
        <v>0</v>
      </c>
      <c r="F67" s="537">
        <v>0</v>
      </c>
      <c r="G67" s="537">
        <v>0</v>
      </c>
      <c r="H67" s="537">
        <v>0</v>
      </c>
      <c r="I67" s="537">
        <v>0</v>
      </c>
      <c r="J67" s="537">
        <v>0</v>
      </c>
      <c r="K67" s="537">
        <v>0</v>
      </c>
      <c r="L67" s="537">
        <v>0</v>
      </c>
      <c r="M67" s="537">
        <v>0</v>
      </c>
      <c r="N67" s="538">
        <v>0</v>
      </c>
      <c r="O67" s="537">
        <v>0</v>
      </c>
      <c r="P67" s="537">
        <v>4.073681993841811</v>
      </c>
      <c r="Q67" s="538">
        <v>11.626285564680906</v>
      </c>
      <c r="R67" s="538">
        <v>151.79054188650036</v>
      </c>
      <c r="S67" s="538">
        <v>180.60227318000466</v>
      </c>
      <c r="T67" s="538">
        <v>42.638</v>
      </c>
      <c r="U67" s="538">
        <v>50.31</v>
      </c>
      <c r="V67" s="538">
        <v>290.161</v>
      </c>
      <c r="W67" s="538">
        <v>291.897</v>
      </c>
      <c r="X67" s="538">
        <v>1.273</v>
      </c>
      <c r="Y67" s="538">
        <v>2.159</v>
      </c>
      <c r="Z67" s="538">
        <v>13.284</v>
      </c>
      <c r="AA67" s="538">
        <v>13.519</v>
      </c>
      <c r="AB67" s="538">
        <v>0.151</v>
      </c>
      <c r="AC67" s="538">
        <v>17.936</v>
      </c>
      <c r="AD67" s="538">
        <v>18.173</v>
      </c>
      <c r="AE67" s="538">
        <v>19.515</v>
      </c>
      <c r="AF67" s="538">
        <v>80.837</v>
      </c>
      <c r="AG67" s="538">
        <v>178.426</v>
      </c>
      <c r="AH67" s="538">
        <v>390.665</v>
      </c>
      <c r="AI67" s="538">
        <v>437.961</v>
      </c>
      <c r="AJ67" s="538">
        <v>0.547</v>
      </c>
      <c r="AK67" s="538">
        <v>45.375</v>
      </c>
      <c r="AL67" s="538">
        <v>57.07</v>
      </c>
      <c r="AM67" s="538">
        <v>652.635</v>
      </c>
      <c r="AN67" s="538">
        <v>52.64</v>
      </c>
      <c r="AO67" s="538">
        <v>486.236</v>
      </c>
      <c r="AP67" s="538">
        <v>613.282</v>
      </c>
      <c r="AQ67" s="538">
        <v>792.467</v>
      </c>
      <c r="AR67" s="538">
        <v>106.94</v>
      </c>
      <c r="AS67" s="538">
        <v>169.539</v>
      </c>
      <c r="AT67" s="538">
        <v>265.853</v>
      </c>
      <c r="AU67" s="538">
        <v>286.122</v>
      </c>
      <c r="AV67" s="538">
        <v>199.576</v>
      </c>
      <c r="AW67" s="538">
        <v>224.578</v>
      </c>
      <c r="AX67" s="538">
        <v>420.685</v>
      </c>
      <c r="AY67" s="538">
        <v>440.164</v>
      </c>
      <c r="AZ67" s="538">
        <v>78.48</v>
      </c>
      <c r="BA67" s="538">
        <v>97.998</v>
      </c>
      <c r="BB67" s="539">
        <v>385.948</v>
      </c>
      <c r="BD67" s="351"/>
    </row>
    <row r="68" spans="1:56" ht="12.75" customHeight="1">
      <c r="A68" s="540" t="s">
        <v>36</v>
      </c>
      <c r="B68" s="541" t="s">
        <v>194</v>
      </c>
      <c r="C68" s="537"/>
      <c r="D68" s="537">
        <v>40.1818999322713</v>
      </c>
      <c r="E68" s="537">
        <v>7.872749728231485</v>
      </c>
      <c r="F68" s="537">
        <v>57.79989869152708</v>
      </c>
      <c r="G68" s="537">
        <v>86.93746762966632</v>
      </c>
      <c r="H68" s="537">
        <v>7.872749728231485</v>
      </c>
      <c r="I68" s="537">
        <v>7.872749728231485</v>
      </c>
      <c r="J68" s="537">
        <v>8.98970409957826</v>
      </c>
      <c r="K68" s="537">
        <v>29.76220966300704</v>
      </c>
      <c r="L68" s="537">
        <v>98.15254324107433</v>
      </c>
      <c r="M68" s="537">
        <v>100.05207710826916</v>
      </c>
      <c r="N68" s="538">
        <v>102.5975947774913</v>
      </c>
      <c r="O68" s="537">
        <v>404.53953022464304</v>
      </c>
      <c r="P68" s="537">
        <v>83.26645835823359</v>
      </c>
      <c r="Q68" s="538">
        <v>708.9885658021298</v>
      </c>
      <c r="R68" s="538">
        <v>2164.014433611647</v>
      </c>
      <c r="S68" s="538">
        <v>2698.9871998451913</v>
      </c>
      <c r="T68" s="538">
        <v>33.115</v>
      </c>
      <c r="U68" s="538">
        <v>256.02</v>
      </c>
      <c r="V68" s="538">
        <v>430.612</v>
      </c>
      <c r="W68" s="538">
        <v>584.312</v>
      </c>
      <c r="X68" s="538">
        <v>202.315</v>
      </c>
      <c r="Y68" s="538">
        <v>534.222</v>
      </c>
      <c r="Z68" s="538">
        <v>651.133</v>
      </c>
      <c r="AA68" s="538">
        <v>1703.058</v>
      </c>
      <c r="AB68" s="538">
        <v>450.185</v>
      </c>
      <c r="AC68" s="538">
        <v>862.874</v>
      </c>
      <c r="AD68" s="538">
        <v>1310.661</v>
      </c>
      <c r="AE68" s="538">
        <v>1644.408</v>
      </c>
      <c r="AF68" s="538">
        <v>307.603</v>
      </c>
      <c r="AG68" s="538">
        <v>688.556</v>
      </c>
      <c r="AH68" s="538">
        <v>715.924</v>
      </c>
      <c r="AI68" s="538">
        <v>972.753</v>
      </c>
      <c r="AJ68" s="538">
        <v>104.266</v>
      </c>
      <c r="AK68" s="538">
        <v>208.176</v>
      </c>
      <c r="AL68" s="538">
        <v>352.339</v>
      </c>
      <c r="AM68" s="538">
        <v>537.346</v>
      </c>
      <c r="AN68" s="538">
        <v>227.904</v>
      </c>
      <c r="AO68" s="538">
        <v>385.645</v>
      </c>
      <c r="AP68" s="538">
        <v>563.904</v>
      </c>
      <c r="AQ68" s="538">
        <v>826.666</v>
      </c>
      <c r="AR68" s="538">
        <v>275.638</v>
      </c>
      <c r="AS68" s="538">
        <v>1037.663</v>
      </c>
      <c r="AT68" s="538">
        <v>1477.726</v>
      </c>
      <c r="AU68" s="538">
        <v>1796.487</v>
      </c>
      <c r="AV68" s="538">
        <v>371.712</v>
      </c>
      <c r="AW68" s="538">
        <v>612.667</v>
      </c>
      <c r="AX68" s="538">
        <v>833.708</v>
      </c>
      <c r="AY68" s="538">
        <v>2634.49</v>
      </c>
      <c r="AZ68" s="538">
        <v>1889.558</v>
      </c>
      <c r="BA68" s="538">
        <v>2119.091</v>
      </c>
      <c r="BB68" s="539">
        <v>2630.226</v>
      </c>
      <c r="BD68" s="351"/>
    </row>
    <row r="69" spans="1:56" ht="12.75" customHeight="1">
      <c r="A69" s="540" t="s">
        <v>101</v>
      </c>
      <c r="B69" s="541" t="s">
        <v>195</v>
      </c>
      <c r="C69" s="546"/>
      <c r="D69" s="546">
        <v>0</v>
      </c>
      <c r="E69" s="546">
        <v>0</v>
      </c>
      <c r="F69" s="546">
        <v>0</v>
      </c>
      <c r="G69" s="546">
        <v>0</v>
      </c>
      <c r="H69" s="546">
        <v>0</v>
      </c>
      <c r="I69" s="546">
        <v>0</v>
      </c>
      <c r="J69" s="546">
        <v>0</v>
      </c>
      <c r="K69" s="546">
        <v>0</v>
      </c>
      <c r="L69" s="546">
        <v>0</v>
      </c>
      <c r="M69" s="537">
        <v>0</v>
      </c>
      <c r="N69" s="538">
        <v>0</v>
      </c>
      <c r="O69" s="537">
        <v>0</v>
      </c>
      <c r="P69" s="537">
        <v>0</v>
      </c>
      <c r="Q69" s="538">
        <v>0</v>
      </c>
      <c r="R69" s="538">
        <v>0</v>
      </c>
      <c r="S69" s="538">
        <v>0</v>
      </c>
      <c r="T69" s="538">
        <v>0</v>
      </c>
      <c r="U69" s="538">
        <v>0</v>
      </c>
      <c r="V69" s="538">
        <v>0</v>
      </c>
      <c r="W69" s="538">
        <v>0</v>
      </c>
      <c r="X69" s="538">
        <v>0</v>
      </c>
      <c r="Y69" s="538">
        <v>0</v>
      </c>
      <c r="Z69" s="538">
        <v>0</v>
      </c>
      <c r="AA69" s="538">
        <v>0</v>
      </c>
      <c r="AB69" s="538">
        <v>0</v>
      </c>
      <c r="AC69" s="538">
        <v>0</v>
      </c>
      <c r="AD69" s="538">
        <v>0</v>
      </c>
      <c r="AE69" s="538">
        <v>0</v>
      </c>
      <c r="AF69" s="538">
        <v>0</v>
      </c>
      <c r="AG69" s="538">
        <v>0</v>
      </c>
      <c r="AH69" s="538">
        <v>0</v>
      </c>
      <c r="AI69" s="538">
        <v>0</v>
      </c>
      <c r="AJ69" s="538">
        <v>0</v>
      </c>
      <c r="AK69" s="538">
        <v>0</v>
      </c>
      <c r="AL69" s="538">
        <v>0</v>
      </c>
      <c r="AM69" s="538">
        <v>0</v>
      </c>
      <c r="AN69" s="538">
        <v>0</v>
      </c>
      <c r="AO69" s="538">
        <v>0</v>
      </c>
      <c r="AP69" s="538">
        <v>0</v>
      </c>
      <c r="AQ69" s="538">
        <v>0</v>
      </c>
      <c r="AR69" s="538">
        <v>0</v>
      </c>
      <c r="AS69" s="538">
        <v>0</v>
      </c>
      <c r="AT69" s="538">
        <v>0</v>
      </c>
      <c r="AU69" s="538">
        <v>0</v>
      </c>
      <c r="AV69" s="538">
        <v>0</v>
      </c>
      <c r="AW69" s="538">
        <v>0</v>
      </c>
      <c r="AX69" s="538">
        <v>0</v>
      </c>
      <c r="AY69" s="538">
        <v>0</v>
      </c>
      <c r="AZ69" s="538">
        <v>0</v>
      </c>
      <c r="BA69" s="538">
        <v>0</v>
      </c>
      <c r="BB69" s="539">
        <v>0</v>
      </c>
      <c r="BD69" s="351"/>
    </row>
    <row r="70" spans="1:56" ht="12">
      <c r="A70" s="540" t="s">
        <v>37</v>
      </c>
      <c r="B70" s="541" t="s">
        <v>196</v>
      </c>
      <c r="C70" s="537"/>
      <c r="D70" s="537">
        <v>38.52567714469468</v>
      </c>
      <c r="E70" s="537">
        <v>155.38329320834828</v>
      </c>
      <c r="F70" s="537">
        <v>97.30024302650526</v>
      </c>
      <c r="G70" s="537">
        <v>144.12268569900002</v>
      </c>
      <c r="H70" s="537">
        <v>73.77874912493384</v>
      </c>
      <c r="I70" s="537">
        <v>155.38329320834828</v>
      </c>
      <c r="J70" s="537">
        <v>177.39512011883826</v>
      </c>
      <c r="K70" s="537">
        <v>276.4028093181029</v>
      </c>
      <c r="L70" s="537">
        <v>102.9874616536047</v>
      </c>
      <c r="M70" s="537">
        <v>229.78241444271802</v>
      </c>
      <c r="N70" s="538">
        <v>330.20159247813046</v>
      </c>
      <c r="O70" s="537">
        <v>455.2037267858464</v>
      </c>
      <c r="P70" s="537">
        <v>345.66678618789877</v>
      </c>
      <c r="Q70" s="538">
        <v>560.2401238467623</v>
      </c>
      <c r="R70" s="538">
        <v>969.075304067706</v>
      </c>
      <c r="S70" s="538">
        <v>1220.8183220357312</v>
      </c>
      <c r="T70" s="538">
        <v>262.463</v>
      </c>
      <c r="U70" s="538">
        <v>607.172</v>
      </c>
      <c r="V70" s="538">
        <v>802.147</v>
      </c>
      <c r="W70" s="538">
        <v>1211.792</v>
      </c>
      <c r="X70" s="538">
        <v>304.185</v>
      </c>
      <c r="Y70" s="538">
        <v>724.405</v>
      </c>
      <c r="Z70" s="538">
        <v>1034.138</v>
      </c>
      <c r="AA70" s="538">
        <v>1365.506</v>
      </c>
      <c r="AB70" s="538">
        <v>442.388</v>
      </c>
      <c r="AC70" s="538">
        <v>816.215</v>
      </c>
      <c r="AD70" s="538">
        <v>1152.403</v>
      </c>
      <c r="AE70" s="538">
        <v>1474.449</v>
      </c>
      <c r="AF70" s="538">
        <v>524.299</v>
      </c>
      <c r="AG70" s="538">
        <v>931.611</v>
      </c>
      <c r="AH70" s="538">
        <v>1321.06</v>
      </c>
      <c r="AI70" s="538">
        <v>1748.721</v>
      </c>
      <c r="AJ70" s="538">
        <v>470.548</v>
      </c>
      <c r="AK70" s="538">
        <v>1146.087</v>
      </c>
      <c r="AL70" s="538">
        <v>1613.431</v>
      </c>
      <c r="AM70" s="538">
        <v>2063.613</v>
      </c>
      <c r="AN70" s="538">
        <v>641.852</v>
      </c>
      <c r="AO70" s="538">
        <v>1207.482</v>
      </c>
      <c r="AP70" s="538">
        <v>1764.47</v>
      </c>
      <c r="AQ70" s="538">
        <v>2368.327</v>
      </c>
      <c r="AR70" s="538">
        <v>938.438</v>
      </c>
      <c r="AS70" s="538">
        <v>1652.51</v>
      </c>
      <c r="AT70" s="538">
        <v>1750.593</v>
      </c>
      <c r="AU70" s="538">
        <v>1905.886</v>
      </c>
      <c r="AV70" s="538">
        <v>205.081</v>
      </c>
      <c r="AW70" s="538">
        <v>319.409</v>
      </c>
      <c r="AX70" s="538">
        <v>615.562</v>
      </c>
      <c r="AY70" s="538">
        <v>1086.854</v>
      </c>
      <c r="AZ70" s="538">
        <v>895.776</v>
      </c>
      <c r="BA70" s="538">
        <v>1288.939</v>
      </c>
      <c r="BB70" s="539">
        <v>1432.929</v>
      </c>
      <c r="BD70" s="351"/>
    </row>
    <row r="71" spans="1:56" ht="23.25" thickBot="1">
      <c r="A71" s="550" t="s">
        <v>38</v>
      </c>
      <c r="B71" s="551" t="s">
        <v>631</v>
      </c>
      <c r="C71" s="117"/>
      <c r="D71" s="117">
        <v>406.5785055292799</v>
      </c>
      <c r="E71" s="117">
        <v>1316.8579006380157</v>
      </c>
      <c r="F71" s="117">
        <v>1392.1591226003268</v>
      </c>
      <c r="G71" s="117">
        <v>2004.5460754349722</v>
      </c>
      <c r="H71" s="117">
        <v>687.2869249463578</v>
      </c>
      <c r="I71" s="117">
        <v>1316.8579006380157</v>
      </c>
      <c r="J71" s="117">
        <v>1965.2250129481333</v>
      </c>
      <c r="K71" s="117">
        <v>2850.611265729848</v>
      </c>
      <c r="L71" s="117">
        <v>1132.0325439240528</v>
      </c>
      <c r="M71" s="117">
        <v>2177.0564766279076</v>
      </c>
      <c r="N71" s="299">
        <v>3287.882539086289</v>
      </c>
      <c r="O71" s="117">
        <v>4614.016141057819</v>
      </c>
      <c r="P71" s="117">
        <v>2008.6297175314883</v>
      </c>
      <c r="Q71" s="299">
        <v>3874.6577993295427</v>
      </c>
      <c r="R71" s="299">
        <v>5939.959078206727</v>
      </c>
      <c r="S71" s="299">
        <v>8115.628254819267</v>
      </c>
      <c r="T71" s="299">
        <v>2203.476</v>
      </c>
      <c r="U71" s="299">
        <v>4598.19</v>
      </c>
      <c r="V71" s="299">
        <v>7462.952</v>
      </c>
      <c r="W71" s="299">
        <v>10759.497</v>
      </c>
      <c r="X71" s="299">
        <v>3381.511</v>
      </c>
      <c r="Y71" s="299">
        <v>5690.967</v>
      </c>
      <c r="Z71" s="299">
        <v>8937.022</v>
      </c>
      <c r="AA71" s="299">
        <v>12704.498</v>
      </c>
      <c r="AB71" s="299">
        <v>3856.37</v>
      </c>
      <c r="AC71" s="299">
        <v>7452.122</v>
      </c>
      <c r="AD71" s="299">
        <v>11343.089</v>
      </c>
      <c r="AE71" s="299">
        <v>16497.454</v>
      </c>
      <c r="AF71" s="299">
        <v>6384.267</v>
      </c>
      <c r="AG71" s="299">
        <v>11644.074</v>
      </c>
      <c r="AH71" s="299">
        <v>16922.037</v>
      </c>
      <c r="AI71" s="299">
        <v>22623.719</v>
      </c>
      <c r="AJ71" s="299">
        <v>6597.447</v>
      </c>
      <c r="AK71" s="299">
        <v>12549.709</v>
      </c>
      <c r="AL71" s="299">
        <v>19278.834</v>
      </c>
      <c r="AM71" s="299">
        <v>26603.283</v>
      </c>
      <c r="AN71" s="299">
        <v>8562.232</v>
      </c>
      <c r="AO71" s="299">
        <v>16280.058</v>
      </c>
      <c r="AP71" s="299">
        <v>23327.86</v>
      </c>
      <c r="AQ71" s="299">
        <v>31139.37</v>
      </c>
      <c r="AR71" s="299">
        <v>9143.698</v>
      </c>
      <c r="AS71" s="299">
        <v>16564.77</v>
      </c>
      <c r="AT71" s="299">
        <v>23338.211</v>
      </c>
      <c r="AU71" s="299">
        <v>32236.213</v>
      </c>
      <c r="AV71" s="299">
        <v>8197.506</v>
      </c>
      <c r="AW71" s="299">
        <v>15083.484</v>
      </c>
      <c r="AX71" s="299">
        <v>22678.101</v>
      </c>
      <c r="AY71" s="299">
        <v>31565.784</v>
      </c>
      <c r="AZ71" s="299">
        <v>8954.952</v>
      </c>
      <c r="BA71" s="299">
        <v>17979.397</v>
      </c>
      <c r="BB71" s="552">
        <v>26249.706</v>
      </c>
      <c r="BD71" s="351"/>
    </row>
    <row r="72" ht="12">
      <c r="BD72" s="351"/>
    </row>
  </sheetData>
  <sheetProtection/>
  <mergeCells count="4">
    <mergeCell ref="A3:A4"/>
    <mergeCell ref="B3:B4"/>
    <mergeCell ref="A31:A32"/>
    <mergeCell ref="B31:B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D20" sqref="D20"/>
    </sheetView>
  </sheetViews>
  <sheetFormatPr defaultColWidth="9.140625" defaultRowHeight="12.75"/>
  <cols>
    <col min="1" max="1" width="3.28125" style="336" bestFit="1" customWidth="1"/>
    <col min="2" max="2" width="66.57421875" style="336" bestFit="1" customWidth="1"/>
    <col min="3" max="3" width="24.421875" style="336" customWidth="1"/>
    <col min="4" max="16384" width="9.140625" style="336" customWidth="1"/>
  </cols>
  <sheetData>
    <row r="1" spans="1:2" ht="13.5">
      <c r="A1" s="334"/>
      <c r="B1" s="335" t="s">
        <v>706</v>
      </c>
    </row>
    <row r="2" spans="1:2" ht="30" customHeight="1">
      <c r="A2" s="652" t="s">
        <v>812</v>
      </c>
      <c r="B2" s="652"/>
    </row>
    <row r="3" spans="1:2" ht="15">
      <c r="A3" s="337"/>
      <c r="B3" s="334"/>
    </row>
    <row r="4" spans="1:6" ht="15">
      <c r="A4" s="337"/>
      <c r="B4" s="436" t="s">
        <v>475</v>
      </c>
      <c r="C4" s="606" t="s">
        <v>796</v>
      </c>
      <c r="F4" s="338"/>
    </row>
    <row r="5" spans="1:3" ht="15">
      <c r="A5" s="339" t="s">
        <v>427</v>
      </c>
      <c r="B5" s="340" t="s">
        <v>638</v>
      </c>
      <c r="C5" s="606" t="s">
        <v>789</v>
      </c>
    </row>
    <row r="6" spans="1:3" ht="15">
      <c r="A6" s="339" t="s">
        <v>428</v>
      </c>
      <c r="B6" s="606" t="s">
        <v>561</v>
      </c>
      <c r="C6" s="606" t="s">
        <v>790</v>
      </c>
    </row>
    <row r="7" spans="1:3" ht="15">
      <c r="A7" s="339"/>
      <c r="B7" s="606"/>
      <c r="C7" s="606"/>
    </row>
    <row r="8" spans="1:3" ht="15">
      <c r="A8" s="339"/>
      <c r="B8" s="436" t="s">
        <v>474</v>
      </c>
      <c r="C8" s="606"/>
    </row>
    <row r="9" spans="1:3" ht="15">
      <c r="A9" s="339" t="s">
        <v>427</v>
      </c>
      <c r="B9" s="340" t="s">
        <v>606</v>
      </c>
      <c r="C9" s="606" t="s">
        <v>791</v>
      </c>
    </row>
    <row r="10" spans="1:3" ht="15">
      <c r="A10" s="339" t="s">
        <v>428</v>
      </c>
      <c r="B10" s="340" t="s">
        <v>562</v>
      </c>
      <c r="C10" s="606" t="s">
        <v>792</v>
      </c>
    </row>
    <row r="11" spans="1:3" ht="15">
      <c r="A11" s="339" t="s">
        <v>429</v>
      </c>
      <c r="B11" s="340" t="s">
        <v>563</v>
      </c>
      <c r="C11" s="606" t="s">
        <v>793</v>
      </c>
    </row>
    <row r="12" spans="1:3" ht="15">
      <c r="A12" s="339" t="s">
        <v>430</v>
      </c>
      <c r="B12" s="340" t="s">
        <v>564</v>
      </c>
      <c r="C12" s="606" t="s">
        <v>794</v>
      </c>
    </row>
    <row r="13" spans="1:3" ht="15">
      <c r="A13" s="339"/>
      <c r="B13" s="436"/>
      <c r="C13" s="606"/>
    </row>
    <row r="14" spans="1:3" ht="30.75">
      <c r="A14" s="339"/>
      <c r="B14" s="437" t="s">
        <v>813</v>
      </c>
      <c r="C14" s="606"/>
    </row>
    <row r="15" spans="1:3" ht="15">
      <c r="A15" s="341" t="s">
        <v>427</v>
      </c>
      <c r="B15" s="340" t="s">
        <v>432</v>
      </c>
      <c r="C15" s="606"/>
    </row>
    <row r="16" spans="1:3" ht="15">
      <c r="A16" s="339" t="s">
        <v>428</v>
      </c>
      <c r="B16" s="340" t="s">
        <v>805</v>
      </c>
      <c r="C16" s="606"/>
    </row>
    <row r="17" spans="1:3" ht="15">
      <c r="A17" s="339" t="s">
        <v>429</v>
      </c>
      <c r="B17" s="340" t="s">
        <v>433</v>
      </c>
      <c r="C17" s="606"/>
    </row>
    <row r="18" spans="1:3" ht="15">
      <c r="A18" s="339" t="s">
        <v>430</v>
      </c>
      <c r="B18" s="340" t="s">
        <v>434</v>
      </c>
      <c r="C18" s="606"/>
    </row>
    <row r="19" spans="1:3" ht="15">
      <c r="A19" s="339"/>
      <c r="B19" s="436"/>
      <c r="C19" s="606"/>
    </row>
    <row r="20" spans="1:3" ht="30.75">
      <c r="A20" s="339"/>
      <c r="B20" s="437" t="s">
        <v>584</v>
      </c>
      <c r="C20" s="655"/>
    </row>
    <row r="21" spans="1:3" ht="15">
      <c r="A21" s="339" t="s">
        <v>427</v>
      </c>
      <c r="B21" s="340" t="s">
        <v>435</v>
      </c>
      <c r="C21" s="656"/>
    </row>
    <row r="22" spans="1:3" ht="15">
      <c r="A22" s="339" t="s">
        <v>428</v>
      </c>
      <c r="B22" s="340" t="s">
        <v>436</v>
      </c>
      <c r="C22" s="656"/>
    </row>
    <row r="23" spans="1:3" ht="15">
      <c r="A23" s="339" t="s">
        <v>429</v>
      </c>
      <c r="B23" s="340" t="s">
        <v>500</v>
      </c>
      <c r="C23" s="656"/>
    </row>
    <row r="24" spans="1:3" ht="15">
      <c r="A24" s="339" t="s">
        <v>430</v>
      </c>
      <c r="B24" s="340" t="s">
        <v>439</v>
      </c>
      <c r="C24" s="655"/>
    </row>
    <row r="25" spans="1:3" ht="15">
      <c r="A25" s="339" t="s">
        <v>431</v>
      </c>
      <c r="B25" s="340" t="s">
        <v>440</v>
      </c>
      <c r="C25" s="656"/>
    </row>
    <row r="26" spans="1:3" ht="15">
      <c r="A26" s="339" t="s">
        <v>437</v>
      </c>
      <c r="B26" s="340" t="s">
        <v>655</v>
      </c>
      <c r="C26" s="606" t="s">
        <v>795</v>
      </c>
    </row>
    <row r="27" spans="1:3" ht="15">
      <c r="A27" s="339" t="s">
        <v>438</v>
      </c>
      <c r="B27" s="340" t="s">
        <v>619</v>
      </c>
      <c r="C27" s="656"/>
    </row>
    <row r="28" spans="1:2" ht="15">
      <c r="A28" s="342"/>
      <c r="B28" s="340"/>
    </row>
    <row r="29" spans="1:2" ht="39">
      <c r="A29" s="375" t="s">
        <v>526</v>
      </c>
      <c r="B29" s="343" t="s">
        <v>527</v>
      </c>
    </row>
    <row r="30" spans="1:2" ht="51.75">
      <c r="A30" s="607" t="s">
        <v>798</v>
      </c>
      <c r="B30" s="343" t="s">
        <v>797</v>
      </c>
    </row>
  </sheetData>
  <sheetProtection/>
  <mergeCells count="1">
    <mergeCell ref="A2:B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Finansu un Kapitala Tirgus 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Bardins</dc:creator>
  <cp:keywords/>
  <dc:description/>
  <cp:lastModifiedBy>Gunita Plūme</cp:lastModifiedBy>
  <cp:lastPrinted>2020-09-09T08:35:54Z</cp:lastPrinted>
  <dcterms:created xsi:type="dcterms:W3CDTF">2005-06-15T06:05:03Z</dcterms:created>
  <dcterms:modified xsi:type="dcterms:W3CDTF">2022-12-06T14:34:57Z</dcterms:modified>
  <cp:category/>
  <cp:version/>
  <cp:contentType/>
  <cp:contentStatus/>
</cp:coreProperties>
</file>